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340" tabRatio="857" activeTab="2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<sst xmlns="http://schemas.openxmlformats.org/spreadsheetml/2006/main" count="604" uniqueCount="227">
  <si>
    <t>2022年部门所属单位综合预算公开报表</t>
  </si>
  <si>
    <t xml:space="preserve">                    单位名称：汉中市卫生健康委员会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</si>
  <si>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</si>
  <si>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</si>
  <si>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</si>
  <si>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</si>
  <si>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</si>
  <si>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</si>
  <si>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</si>
  <si>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</si>
  <si>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</si>
  <si>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</si>
  <si>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</si>
  <si>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</si>
  <si>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</si>
  <si>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</si>
  <si>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</si>
  <si>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</si>
  <si>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</si>
  <si>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</si>
  <si>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</si>
  <si>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不涉及</t>
  </si>
  <si>
    <t>表6</t>
  </si>
  <si>
    <t>2022年单位综合预算专项业务经费支出表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</si>
  <si>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</si>
  <si>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</si>
  <si>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</si>
  <si>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</si>
  <si>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</si>
  <si>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</si>
  <si>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</si>
  <si>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</si>
  <si>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</si>
  <si>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</si>
  <si>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</si>
  <si>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208</t>
  </si>
  <si>
    <t>社会保障和就业支出</t>
  </si>
  <si>
    <t>　　20805</t>
  </si>
  <si>
    <t>行政事业单位养老支出</t>
  </si>
  <si>
    <t>　　　　2080501</t>
  </si>
  <si>
    <t>行政单位离退休</t>
  </si>
  <si>
    <t xml:space="preserve"> </t>
  </si>
  <si>
    <t>　　　　2080505</t>
  </si>
  <si>
    <t>机关事业单位基本养老保险缴费支出</t>
  </si>
  <si>
    <t>　　　　2080506</t>
  </si>
  <si>
    <t>机关事业单位职业年金缴费支出</t>
  </si>
  <si>
    <t>210</t>
  </si>
  <si>
    <t>卫生健康支出</t>
  </si>
  <si>
    <t>　　21001</t>
  </si>
  <si>
    <t>卫生健康管理事务</t>
  </si>
  <si>
    <t>　　　　2100101</t>
  </si>
  <si>
    <t>行政运行</t>
  </si>
  <si>
    <t>　　　　2100102</t>
  </si>
  <si>
    <t>一般行政管理事务</t>
  </si>
  <si>
    <t>　　　　2100199</t>
  </si>
  <si>
    <t>其他卫生健康管理事务支出</t>
  </si>
  <si>
    <t>　　21007</t>
  </si>
  <si>
    <t>计划生育事务</t>
  </si>
  <si>
    <t>　　　　2100717</t>
  </si>
  <si>
    <t>计划生育服务</t>
  </si>
  <si>
    <t>　　21011</t>
  </si>
  <si>
    <t>行政事业单位医疗</t>
  </si>
  <si>
    <t>　　　　2101101</t>
  </si>
  <si>
    <t>行政单位医疗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</si>
  <si>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</si>
  <si>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</si>
  <si>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</si>
  <si>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</si>
  <si>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</si>
  <si>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</si>
  <si>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</si>
  <si>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</si>
  <si>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</si>
  <si>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</si>
  <si>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</si>
  <si>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</si>
  <si>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</si>
  <si>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</si>
  <si>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</si>
  <si>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</si>
  <si>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</si>
  <si>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>　　30102</t>
  </si>
  <si>
    <t>津贴补贴</t>
  </si>
  <si>
    <t>　　30103</t>
  </si>
  <si>
    <t>奖金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</si>
  <si>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</si>
  <si>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</si>
  <si>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</si>
  <si>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</si>
  <si>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</si>
  <si>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</si>
  <si>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</si>
  <si>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</si>
  <si>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</si>
  <si>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</si>
  <si>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</si>
  <si>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</si>
  <si>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</si>
  <si>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</si>
  <si>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</si>
  <si>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</si>
  <si>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</si>
  <si>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</si>
  <si>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　　30202</t>
  </si>
  <si>
    <t>印刷费</t>
  </si>
  <si>
    <t>　　30203</t>
  </si>
  <si>
    <t>咨询费</t>
  </si>
  <si>
    <t>50205</t>
  </si>
  <si>
    <t>委托业务费</t>
  </si>
  <si>
    <t>　　30204</t>
  </si>
  <si>
    <t>手续费</t>
  </si>
  <si>
    <t>　　30205</t>
  </si>
  <si>
    <t>水费</t>
  </si>
  <si>
    <t>　　30207</t>
  </si>
  <si>
    <t>邮电费</t>
  </si>
  <si>
    <t>　　30209</t>
  </si>
  <si>
    <t>物业管理费</t>
  </si>
  <si>
    <t>　　30211</t>
  </si>
  <si>
    <t>差旅费</t>
  </si>
  <si>
    <t>　　30213</t>
  </si>
  <si>
    <t>维修（护）费</t>
  </si>
  <si>
    <t>50209</t>
  </si>
  <si>
    <t>　　30214</t>
  </si>
  <si>
    <t>租赁费</t>
  </si>
  <si>
    <t>　　30215</t>
  </si>
  <si>
    <t>会议费</t>
  </si>
  <si>
    <t>50202</t>
  </si>
  <si>
    <t>　　30216</t>
  </si>
  <si>
    <t>培训费</t>
  </si>
  <si>
    <t>50203</t>
  </si>
  <si>
    <t>　　30217</t>
  </si>
  <si>
    <t>公务接待费</t>
  </si>
  <si>
    <t>50206</t>
  </si>
  <si>
    <t>　　30226</t>
  </si>
  <si>
    <t>劳务费</t>
  </si>
  <si>
    <t>　　30227</t>
  </si>
  <si>
    <t>　　30228</t>
  </si>
  <si>
    <t>工会经费</t>
  </si>
  <si>
    <t>　　30231</t>
  </si>
  <si>
    <t>公务用车运行维护费</t>
  </si>
  <si>
    <t>50208</t>
  </si>
  <si>
    <t>　　30239</t>
  </si>
  <si>
    <t>其他交通费用</t>
  </si>
  <si>
    <t>　　30299</t>
  </si>
  <si>
    <t>其他商品和服务支出</t>
  </si>
  <si>
    <t>50299</t>
  </si>
  <si>
    <t>303</t>
  </si>
  <si>
    <t>对个人和家庭的补助</t>
  </si>
  <si>
    <t>　　30302</t>
  </si>
  <si>
    <t>退休费</t>
  </si>
  <si>
    <t>50905</t>
  </si>
  <si>
    <t>离退休费</t>
  </si>
  <si>
    <t>　　30399</t>
  </si>
  <si>
    <t>其他对个人和家庭的补助</t>
  </si>
  <si>
    <t>50999</t>
  </si>
  <si>
    <t>其他对个人和家庭补助</t>
  </si>
  <si>
    <t>310</t>
  </si>
  <si>
    <t>资本性支出</t>
  </si>
  <si>
    <t>　　31002</t>
  </si>
  <si>
    <t>办公设备购置</t>
  </si>
  <si>
    <t>50306</t>
  </si>
  <si>
    <t>设备购置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</si>
  <si>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</si>
  <si>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</si>
  <si>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</si>
  <si>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</si>
  <si>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</si>
  <si>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</si>
  <si>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</si>
  <si>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</si>
  <si>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</si>
  <si>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</si>
  <si>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</si>
  <si>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</si>
  <si>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</si>
  <si>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</si>
  <si>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</si>
  <si>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</si>
  <si>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</si>
  <si>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</si>
  <si>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</si>
  <si>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</si>
  <si>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</si>
  <si>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</si>
  <si>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</si>
  <si>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</si>
  <si>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</si>
  <si>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</si>
  <si>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</si>
  <si>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</si>
  <si>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</si>
  <si>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</si>
  <si>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</si>
  <si>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</si>
  <si>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</si>
  <si>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</si>
  <si>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</si>
  <si>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</si>
  <si>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</si>
  <si>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</si>
  <si>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</si>
  <si>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</si>
  <si>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</si>
  <si>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</si>
  <si>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</si>
  <si>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</si>
  <si>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</si>
  <si>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</si>
  <si>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</si>
  <si>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</si>
  <si>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</si>
  <si>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</si>
  <si>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</si>
  <si>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</si>
  <si>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</si>
  <si>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</si>
  <si>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</si>
  <si>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</si>
  <si>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</si>
  <si>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</si>
  <si>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</si>
  <si>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</si>
  <si>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</si>
  <si>
    <t>汉中市卫生健康委员会（公共卫生管理工作经费）</t>
  </si>
  <si>
    <t>汉中市卫生健康委员会（7.11、科技三下乡等宣传服务经费）</t>
  </si>
  <si>
    <t>汉中市卫生健康委员会（纪检组工作经费）</t>
  </si>
  <si>
    <t>汉中市卫生健康委员会（业务费）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</si>
</sst>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9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9"/>
      <name val="Verdana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31" fillId="20" borderId="7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0" borderId="0"/>
    <xf numFmtId="0" fontId="11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</cellStyleXfs>
  <cellXfs count="64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57" applyFont="1" applyBorder="1" applyAlignment="1" applyProtection="1"/>
    <xf numFmtId="0" fontId="0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/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176" fontId="0" fillId="0" borderId="0" xfId="0" applyNumberFormat="1"/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76" fontId="0" fillId="0" borderId="1" xfId="0" applyNumberFormat="1" applyBorder="1" applyAlignment="1">
      <alignment horizontal="center" vertical="center" wrapText="1"/>
    </xf>
    <xf numFmtId="0" fontId="3" fillId="0" borderId="1" xfId="57" applyFont="1" applyBorder="1" applyAlignment="1" applyProtection="1"/>
    <xf numFmtId="176" fontId="3" fillId="0" borderId="1" xfId="57" applyNumberFormat="1" applyFont="1" applyBorder="1" applyAlignment="1" applyProtection="1"/>
    <xf numFmtId="0" fontId="3" fillId="0" borderId="3" xfId="57" applyFont="1" applyFill="1" applyBorder="1" applyAlignment="1" applyProtection="1"/>
    <xf numFmtId="176" fontId="0" fillId="0" borderId="0" xfId="0" applyNumberFormat="1" applyAlignment="1">
      <alignment horizontal="right"/>
    </xf>
    <xf numFmtId="0" fontId="3" fillId="0" borderId="4" xfId="57" applyFont="1" applyFill="1" applyBorder="1" applyAlignment="1" applyProtection="1"/>
    <xf numFmtId="176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176" fontId="3" fillId="2" borderId="1" xfId="57" applyNumberFormat="1" applyFont="1" applyFill="1" applyBorder="1" applyAlignment="1" applyProtection="1"/>
    <xf numFmtId="176" fontId="0" fillId="0" borderId="0" xfId="0" applyNumberFormat="1" applyFill="1"/>
    <xf numFmtId="0" fontId="1" fillId="0" borderId="0" xfId="0" applyFont="1" applyFill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>
      <alignment horizontal="center" vertical="center" wrapText="1"/>
    </xf>
    <xf numFmtId="0" fontId="3" fillId="0" borderId="1" xfId="55" applyFont="1" applyBorder="1" applyAlignment="1" applyProtection="1"/>
    <xf numFmtId="176" fontId="3" fillId="0" borderId="1" xfId="55" applyNumberFormat="1" applyFont="1" applyBorder="1" applyAlignment="1" applyProtection="1"/>
    <xf numFmtId="176" fontId="3" fillId="0" borderId="1" xfId="55" applyNumberFormat="1" applyFont="1" applyFill="1" applyBorder="1" applyAlignment="1" applyProtection="1"/>
    <xf numFmtId="0" fontId="3" fillId="0" borderId="0" xfId="55" applyNumberFormat="1" applyFont="1" applyFill="1" applyBorder="1" applyAlignment="1" applyProtection="1"/>
    <xf numFmtId="0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  <cellStyle name="常规 4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2" workbookViewId="0">
      <selection activeCell="A3" sqref="A3"/>
    </sheetView>
  </sheetViews>
  <sheetFormatPr defaultColWidth="9.12222222222222" defaultRowHeight="11.25" outlineLevelCol="3"/>
  <cols>
    <col min="1" max="1" width="181.122222222222" customWidth="1"/>
    <col min="2" max="177" width="9.12222222222222" customWidth="1"/>
  </cols>
  <sheetData>
    <row r="2" ht="93" customHeight="1" spans="1:4">
      <c r="A2" s="59" t="s">
        <v>0</v>
      </c>
      <c r="B2" s="60"/>
      <c r="C2" s="60"/>
      <c r="D2" s="60"/>
    </row>
    <row r="3" ht="93.75" customHeight="1" spans="1:1">
      <c r="A3" s="61"/>
    </row>
    <row r="4" ht="81.75" customHeight="1" spans="1:1">
      <c r="A4" s="62" t="s">
        <v>1</v>
      </c>
    </row>
    <row r="5" ht="40.95" customHeight="1" spans="1:1">
      <c r="A5" s="62" t="s">
        <v>2</v>
      </c>
    </row>
    <row r="6" ht="37.05" customHeight="1" spans="1:1">
      <c r="A6" s="62" t="s">
        <v>3</v>
      </c>
    </row>
    <row r="7" ht="12.75" customHeight="1" spans="1:1">
      <c r="A7" s="63"/>
    </row>
    <row r="8" ht="12.75" customHeight="1" spans="1:1">
      <c r="A8" s="63"/>
    </row>
    <row r="9" ht="12.75" customHeight="1" spans="1:1">
      <c r="A9" s="63"/>
    </row>
    <row r="10" ht="12.75" customHeight="1" spans="1:1">
      <c r="A10" s="63"/>
    </row>
    <row r="11" ht="12.75" customHeight="1" spans="1:1">
      <c r="A11" s="63"/>
    </row>
    <row r="12" ht="12.75" customHeight="1" spans="1:1">
      <c r="A12" s="63"/>
    </row>
    <row r="13" ht="12.75" customHeight="1" spans="1:1">
      <c r="A13" s="63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12" sqref="L12"/>
    </sheetView>
  </sheetViews>
  <sheetFormatPr defaultColWidth="9.37777777777778" defaultRowHeight="11.25"/>
  <cols>
    <col min="1" max="1" width="19.3777777777778" customWidth="1"/>
    <col min="10" max="10" width="31.3777777777778" customWidth="1"/>
    <col min="11" max="11" width="14.3777777777778" customWidth="1"/>
    <col min="12" max="12" width="69.5" customWidth="1"/>
  </cols>
  <sheetData>
    <row r="1" ht="22.5" spans="1:12">
      <c r="A1" s="54" t="s">
        <v>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3" ht="24" customHeight="1" spans="1:12">
      <c r="A3" s="55" t="s">
        <v>5</v>
      </c>
      <c r="B3" s="55" t="s">
        <v>6</v>
      </c>
      <c r="C3" s="55"/>
      <c r="D3" s="55"/>
      <c r="E3" s="55"/>
      <c r="F3" s="55"/>
      <c r="G3" s="55"/>
      <c r="H3" s="55"/>
      <c r="I3" s="55"/>
      <c r="J3" s="55"/>
      <c r="K3" s="56" t="s">
        <v>7</v>
      </c>
      <c r="L3" s="56" t="s">
        <v>8</v>
      </c>
    </row>
    <row r="4" s="53" customFormat="1" ht="25.05" customHeight="1" spans="1:12">
      <c r="A4" s="56" t="s">
        <v>9</v>
      </c>
      <c r="B4" s="57" t="s">
        <v>10</v>
      </c>
      <c r="C4" s="57"/>
      <c r="D4" s="57"/>
      <c r="E4" s="57"/>
      <c r="F4" s="57"/>
      <c r="G4" s="57"/>
      <c r="H4" s="57"/>
      <c r="I4" s="57"/>
      <c r="J4" s="57"/>
      <c r="K4" s="56" t="s">
        <v>11</v>
      </c>
      <c r="L4" s="56"/>
    </row>
    <row r="5" s="53" customFormat="1" ht="25.05" customHeight="1" spans="1:12">
      <c r="A5" s="56" t="s">
        <v>12</v>
      </c>
      <c r="B5" s="57" t="s">
        <v>13</v>
      </c>
      <c r="C5" s="57"/>
      <c r="D5" s="57"/>
      <c r="E5" s="57"/>
      <c r="F5" s="57"/>
      <c r="G5" s="57"/>
      <c r="H5" s="57"/>
      <c r="I5" s="57"/>
      <c r="J5" s="57"/>
      <c r="K5" s="56" t="s">
        <v>11</v>
      </c>
      <c r="L5" s="56"/>
    </row>
    <row r="6" s="53" customFormat="1" ht="25.05" customHeight="1" spans="1:12">
      <c r="A6" s="56" t="s">
        <v>14</v>
      </c>
      <c r="B6" s="57" t="s">
        <v>15</v>
      </c>
      <c r="C6" s="57"/>
      <c r="D6" s="57"/>
      <c r="E6" s="57"/>
      <c r="F6" s="57"/>
      <c r="G6" s="57"/>
      <c r="H6" s="57"/>
      <c r="I6" s="57"/>
      <c r="J6" s="57"/>
      <c r="K6" s="56" t="s">
        <v>11</v>
      </c>
      <c r="L6" s="56"/>
    </row>
    <row r="7" s="53" customFormat="1" ht="25.05" customHeight="1" spans="1:12">
      <c r="A7" s="56" t="s">
        <v>16</v>
      </c>
      <c r="B7" s="57" t="s">
        <v>17</v>
      </c>
      <c r="C7" s="57"/>
      <c r="D7" s="57"/>
      <c r="E7" s="57"/>
      <c r="F7" s="57"/>
      <c r="G7" s="57"/>
      <c r="H7" s="57"/>
      <c r="I7" s="57"/>
      <c r="J7" s="57"/>
      <c r="K7" s="56" t="s">
        <v>11</v>
      </c>
      <c r="L7" s="56"/>
    </row>
    <row r="8" s="53" customFormat="1" ht="25.05" customHeight="1" spans="1:12">
      <c r="A8" s="56" t="s">
        <v>18</v>
      </c>
      <c r="B8" s="57" t="s">
        <v>19</v>
      </c>
      <c r="C8" s="57"/>
      <c r="D8" s="57"/>
      <c r="E8" s="57"/>
      <c r="F8" s="57"/>
      <c r="G8" s="57"/>
      <c r="H8" s="57"/>
      <c r="I8" s="57"/>
      <c r="J8" s="57"/>
      <c r="K8" s="56" t="s">
        <v>20</v>
      </c>
      <c r="L8" s="56" t="s">
        <v>21</v>
      </c>
    </row>
    <row r="9" s="53" customFormat="1" ht="25.05" customHeight="1" spans="1:21">
      <c r="A9" s="56" t="s">
        <v>22</v>
      </c>
      <c r="B9" s="57" t="s">
        <v>23</v>
      </c>
      <c r="C9" s="57"/>
      <c r="D9" s="57"/>
      <c r="E9" s="57"/>
      <c r="F9" s="57"/>
      <c r="G9" s="57"/>
      <c r="H9" s="57"/>
      <c r="I9" s="57"/>
      <c r="J9" s="57"/>
      <c r="K9" s="56" t="s">
        <v>11</v>
      </c>
      <c r="L9" s="56"/>
      <c r="U9" s="58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GridLines="0" showZeros="0" tabSelected="1" workbookViewId="0">
      <selection activeCell="F10" sqref="F10"/>
    </sheetView>
  </sheetViews>
  <sheetFormatPr defaultColWidth="9.12222222222222" defaultRowHeight="12.75" customHeight="1" outlineLevelCol="7"/>
  <cols>
    <col min="1" max="2" width="22.5" customWidth="1"/>
    <col min="3" max="5" width="22.5" style="32" customWidth="1"/>
    <col min="6" max="6" width="22.5" style="46" customWidth="1"/>
    <col min="7" max="7" width="22.5" style="32" customWidth="1"/>
    <col min="8" max="8" width="9.12222222222222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47"/>
      <c r="G2" s="2"/>
    </row>
    <row r="3" ht="22.5" customHeight="1" spans="7:7">
      <c r="G3" s="40" t="s">
        <v>26</v>
      </c>
    </row>
    <row r="4" ht="22.5" customHeight="1" spans="1:7">
      <c r="A4" s="3" t="s">
        <v>27</v>
      </c>
      <c r="B4" s="3" t="s">
        <v>28</v>
      </c>
      <c r="C4" s="36" t="s">
        <v>29</v>
      </c>
      <c r="D4" s="36" t="s">
        <v>30</v>
      </c>
      <c r="E4" s="36" t="s">
        <v>31</v>
      </c>
      <c r="F4" s="48" t="s">
        <v>32</v>
      </c>
      <c r="G4" s="36" t="s">
        <v>33</v>
      </c>
    </row>
    <row r="5" ht="15.75" customHeight="1" spans="1:7">
      <c r="A5" s="49" t="s">
        <v>34</v>
      </c>
      <c r="B5" s="49" t="s">
        <v>29</v>
      </c>
      <c r="C5" s="50">
        <f>D5+E5+F5</f>
        <v>541.026846</v>
      </c>
      <c r="D5" s="50">
        <v>481.926846</v>
      </c>
      <c r="E5" s="50">
        <v>31.1</v>
      </c>
      <c r="F5" s="51">
        <v>28</v>
      </c>
      <c r="G5" s="50" t="s">
        <v>34</v>
      </c>
    </row>
    <row r="6" customHeight="1" spans="1:7">
      <c r="A6" s="49" t="s">
        <v>35</v>
      </c>
      <c r="B6" s="49" t="s">
        <v>36</v>
      </c>
      <c r="C6" s="50">
        <f t="shared" ref="C6:C22" si="0">D6+E6+F6</f>
        <v>80.658512</v>
      </c>
      <c r="D6" s="50">
        <v>80.658512</v>
      </c>
      <c r="E6" s="50">
        <v>0</v>
      </c>
      <c r="F6" s="51">
        <v>0</v>
      </c>
      <c r="G6" s="50" t="s">
        <v>34</v>
      </c>
    </row>
    <row r="7" customHeight="1" spans="1:7">
      <c r="A7" s="49" t="s">
        <v>37</v>
      </c>
      <c r="B7" s="49" t="s">
        <v>38</v>
      </c>
      <c r="C7" s="50">
        <f t="shared" si="0"/>
        <v>80.658512</v>
      </c>
      <c r="D7" s="50">
        <v>80.658512</v>
      </c>
      <c r="E7" s="50">
        <v>0</v>
      </c>
      <c r="F7" s="51">
        <v>0</v>
      </c>
      <c r="G7" s="50" t="s">
        <v>34</v>
      </c>
    </row>
    <row r="8" customHeight="1" spans="1:7">
      <c r="A8" s="49" t="s">
        <v>39</v>
      </c>
      <c r="B8" s="49" t="s">
        <v>40</v>
      </c>
      <c r="C8" s="50">
        <f t="shared" si="0"/>
        <v>3.1454</v>
      </c>
      <c r="D8" s="50">
        <v>3.1454</v>
      </c>
      <c r="E8" s="50">
        <v>0</v>
      </c>
      <c r="F8" s="51">
        <v>0</v>
      </c>
      <c r="G8" s="50" t="s">
        <v>41</v>
      </c>
    </row>
    <row r="9" customHeight="1" spans="1:7">
      <c r="A9" s="49" t="s">
        <v>42</v>
      </c>
      <c r="B9" s="49" t="s">
        <v>43</v>
      </c>
      <c r="C9" s="50">
        <f t="shared" si="0"/>
        <v>51.675408</v>
      </c>
      <c r="D9" s="50">
        <v>51.675408</v>
      </c>
      <c r="E9" s="50">
        <v>0</v>
      </c>
      <c r="F9" s="51">
        <v>0</v>
      </c>
      <c r="G9" s="50" t="s">
        <v>41</v>
      </c>
    </row>
    <row r="10" customHeight="1" spans="1:7">
      <c r="A10" s="49" t="s">
        <v>44</v>
      </c>
      <c r="B10" s="49" t="s">
        <v>45</v>
      </c>
      <c r="C10" s="50">
        <f t="shared" si="0"/>
        <v>25.837704</v>
      </c>
      <c r="D10" s="50">
        <v>25.837704</v>
      </c>
      <c r="E10" s="50">
        <v>0</v>
      </c>
      <c r="F10" s="51">
        <v>0</v>
      </c>
      <c r="G10" s="50" t="s">
        <v>41</v>
      </c>
    </row>
    <row r="11" customHeight="1" spans="1:7">
      <c r="A11" s="49" t="s">
        <v>46</v>
      </c>
      <c r="B11" s="49" t="s">
        <v>47</v>
      </c>
      <c r="C11" s="50">
        <f t="shared" si="0"/>
        <v>421.611778</v>
      </c>
      <c r="D11" s="50">
        <v>362.511778</v>
      </c>
      <c r="E11" s="50">
        <v>31.1</v>
      </c>
      <c r="F11" s="51">
        <v>28</v>
      </c>
      <c r="G11" s="50" t="s">
        <v>34</v>
      </c>
    </row>
    <row r="12" customHeight="1" spans="1:7">
      <c r="A12" s="49" t="s">
        <v>48</v>
      </c>
      <c r="B12" s="49" t="s">
        <v>49</v>
      </c>
      <c r="C12" s="50">
        <f t="shared" si="0"/>
        <v>372.618643</v>
      </c>
      <c r="D12" s="50">
        <v>341.518643</v>
      </c>
      <c r="E12" s="50">
        <v>31.1</v>
      </c>
      <c r="F12" s="51">
        <v>0</v>
      </c>
      <c r="G12" s="50" t="s">
        <v>34</v>
      </c>
    </row>
    <row r="13" customHeight="1" spans="1:8">
      <c r="A13" s="49" t="s">
        <v>50</v>
      </c>
      <c r="B13" s="49" t="s">
        <v>51</v>
      </c>
      <c r="C13" s="50">
        <f t="shared" si="0"/>
        <v>341.518643</v>
      </c>
      <c r="D13" s="50">
        <v>341.518643</v>
      </c>
      <c r="E13" s="50">
        <v>0</v>
      </c>
      <c r="F13" s="51">
        <v>0</v>
      </c>
      <c r="G13" s="50" t="s">
        <v>41</v>
      </c>
      <c r="H13" s="52"/>
    </row>
    <row r="14" customHeight="1" spans="1:7">
      <c r="A14" s="49" t="s">
        <v>52</v>
      </c>
      <c r="B14" s="49" t="s">
        <v>53</v>
      </c>
      <c r="C14" s="50">
        <f t="shared" si="0"/>
        <v>59.1</v>
      </c>
      <c r="D14" s="50">
        <v>0</v>
      </c>
      <c r="E14" s="50">
        <v>31.1</v>
      </c>
      <c r="F14" s="51">
        <v>28</v>
      </c>
      <c r="G14" s="50" t="s">
        <v>41</v>
      </c>
    </row>
    <row r="15" customHeight="1" spans="1:7">
      <c r="A15" s="49" t="s">
        <v>54</v>
      </c>
      <c r="B15" s="49" t="s">
        <v>55</v>
      </c>
      <c r="C15" s="50">
        <f t="shared" si="0"/>
        <v>0</v>
      </c>
      <c r="D15" s="50">
        <v>0</v>
      </c>
      <c r="E15" s="50">
        <v>0</v>
      </c>
      <c r="F15" s="51">
        <v>0</v>
      </c>
      <c r="G15" s="50" t="s">
        <v>41</v>
      </c>
    </row>
    <row r="16" customHeight="1" spans="1:7">
      <c r="A16" s="49" t="s">
        <v>56</v>
      </c>
      <c r="B16" s="49" t="s">
        <v>57</v>
      </c>
      <c r="C16" s="50">
        <f t="shared" si="0"/>
        <v>0</v>
      </c>
      <c r="D16" s="50">
        <v>0</v>
      </c>
      <c r="E16" s="50">
        <v>0</v>
      </c>
      <c r="F16" s="51"/>
      <c r="G16" s="50" t="s">
        <v>34</v>
      </c>
    </row>
    <row r="17" customHeight="1" spans="1:7">
      <c r="A17" s="49" t="s">
        <v>58</v>
      </c>
      <c r="B17" s="49" t="s">
        <v>59</v>
      </c>
      <c r="C17" s="50">
        <f t="shared" si="0"/>
        <v>0</v>
      </c>
      <c r="D17" s="50">
        <v>0</v>
      </c>
      <c r="E17" s="50">
        <v>0</v>
      </c>
      <c r="F17" s="51"/>
      <c r="G17" s="50" t="s">
        <v>41</v>
      </c>
    </row>
    <row r="18" customHeight="1" spans="1:7">
      <c r="A18" s="49" t="s">
        <v>60</v>
      </c>
      <c r="B18" s="49" t="s">
        <v>61</v>
      </c>
      <c r="C18" s="50">
        <f t="shared" si="0"/>
        <v>20.993135</v>
      </c>
      <c r="D18" s="50">
        <v>20.993135</v>
      </c>
      <c r="E18" s="50">
        <v>0</v>
      </c>
      <c r="F18" s="51">
        <v>0</v>
      </c>
      <c r="G18" s="50" t="s">
        <v>34</v>
      </c>
    </row>
    <row r="19" customHeight="1" spans="1:7">
      <c r="A19" s="49" t="s">
        <v>62</v>
      </c>
      <c r="B19" s="49" t="s">
        <v>63</v>
      </c>
      <c r="C19" s="50">
        <f t="shared" si="0"/>
        <v>20.993135</v>
      </c>
      <c r="D19" s="50">
        <v>20.993135</v>
      </c>
      <c r="E19" s="50">
        <v>0</v>
      </c>
      <c r="F19" s="51">
        <v>0</v>
      </c>
      <c r="G19" s="50" t="s">
        <v>41</v>
      </c>
    </row>
    <row r="20" customHeight="1" spans="1:7">
      <c r="A20" s="49" t="s">
        <v>64</v>
      </c>
      <c r="B20" s="49" t="s">
        <v>65</v>
      </c>
      <c r="C20" s="50">
        <f t="shared" si="0"/>
        <v>38.756556</v>
      </c>
      <c r="D20" s="50">
        <v>38.756556</v>
      </c>
      <c r="E20" s="50">
        <v>0</v>
      </c>
      <c r="F20" s="51">
        <v>0</v>
      </c>
      <c r="G20" s="50" t="s">
        <v>34</v>
      </c>
    </row>
    <row r="21" customHeight="1" spans="1:7">
      <c r="A21" s="49" t="s">
        <v>66</v>
      </c>
      <c r="B21" s="49" t="s">
        <v>67</v>
      </c>
      <c r="C21" s="50">
        <f t="shared" si="0"/>
        <v>38.756556</v>
      </c>
      <c r="D21" s="50">
        <v>38.756556</v>
      </c>
      <c r="E21" s="50">
        <v>0</v>
      </c>
      <c r="F21" s="51">
        <v>0</v>
      </c>
      <c r="G21" s="50" t="s">
        <v>34</v>
      </c>
    </row>
    <row r="22" customHeight="1" spans="1:7">
      <c r="A22" s="49" t="s">
        <v>68</v>
      </c>
      <c r="B22" s="49" t="s">
        <v>69</v>
      </c>
      <c r="C22" s="50">
        <f t="shared" si="0"/>
        <v>38.756556</v>
      </c>
      <c r="D22" s="50">
        <v>38.756556</v>
      </c>
      <c r="E22" s="50">
        <v>0</v>
      </c>
      <c r="F22" s="51">
        <v>0</v>
      </c>
      <c r="G22" s="50" t="s">
        <v>41</v>
      </c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showGridLines="0" showZeros="0" workbookViewId="0">
      <selection activeCell="G10" sqref="G10"/>
    </sheetView>
  </sheetViews>
  <sheetFormatPr defaultColWidth="9.12222222222222" defaultRowHeight="12.75" customHeight="1"/>
  <cols>
    <col min="1" max="1" width="19" customWidth="1"/>
    <col min="2" max="4" width="31.6222222222222" customWidth="1"/>
    <col min="5" max="7" width="21.3777777777778" style="32" customWidth="1"/>
    <col min="8" max="8" width="21.3777777777778" style="42" customWidth="1"/>
    <col min="9" max="9" width="21.3777777777778" style="32" customWidth="1"/>
    <col min="10" max="10" width="9.12222222222222" customWidth="1"/>
  </cols>
  <sheetData>
    <row r="1" ht="30" customHeight="1" spans="1:1">
      <c r="A1" s="33" t="s">
        <v>12</v>
      </c>
    </row>
    <row r="2" ht="28.5" customHeight="1" spans="1:9">
      <c r="A2" s="34" t="s">
        <v>70</v>
      </c>
      <c r="B2" s="34"/>
      <c r="C2" s="34"/>
      <c r="D2" s="34"/>
      <c r="E2" s="34"/>
      <c r="F2" s="34"/>
      <c r="G2" s="34"/>
      <c r="H2" s="43"/>
      <c r="I2" s="34"/>
    </row>
    <row r="3" ht="22.5" customHeight="1" spans="9:9">
      <c r="I3" s="40" t="s">
        <v>26</v>
      </c>
    </row>
    <row r="4" ht="22.5" customHeight="1" spans="1:9">
      <c r="A4" s="3" t="s">
        <v>71</v>
      </c>
      <c r="B4" s="3" t="s">
        <v>72</v>
      </c>
      <c r="C4" s="3" t="s">
        <v>73</v>
      </c>
      <c r="D4" s="3" t="s">
        <v>74</v>
      </c>
      <c r="E4" s="36" t="s">
        <v>29</v>
      </c>
      <c r="F4" s="36" t="s">
        <v>30</v>
      </c>
      <c r="G4" s="36" t="s">
        <v>31</v>
      </c>
      <c r="H4" s="44" t="s">
        <v>32</v>
      </c>
      <c r="I4" s="36" t="s">
        <v>33</v>
      </c>
    </row>
    <row r="5" ht="15.75" customHeight="1" spans="1:9">
      <c r="A5" s="37" t="s">
        <v>34</v>
      </c>
      <c r="B5" s="37" t="s">
        <v>29</v>
      </c>
      <c r="C5" s="37" t="s">
        <v>34</v>
      </c>
      <c r="D5" s="37" t="s">
        <v>34</v>
      </c>
      <c r="E5" s="38">
        <f>F5+G5+H5</f>
        <v>541.026846</v>
      </c>
      <c r="F5" s="38">
        <v>481.926846</v>
      </c>
      <c r="G5" s="38">
        <v>31.1</v>
      </c>
      <c r="H5" s="45">
        <v>28</v>
      </c>
      <c r="I5" s="38" t="s">
        <v>34</v>
      </c>
    </row>
    <row r="6" customHeight="1" spans="1:9">
      <c r="A6" s="37" t="s">
        <v>75</v>
      </c>
      <c r="B6" s="37" t="s">
        <v>76</v>
      </c>
      <c r="C6" s="37" t="s">
        <v>34</v>
      </c>
      <c r="D6" s="37" t="s">
        <v>34</v>
      </c>
      <c r="E6" s="38">
        <f t="shared" ref="E6:E39" si="0">F6+G6+H6</f>
        <v>476.981446</v>
      </c>
      <c r="F6" s="38">
        <v>476.981446</v>
      </c>
      <c r="G6" s="38">
        <v>0</v>
      </c>
      <c r="H6" s="45">
        <v>0</v>
      </c>
      <c r="I6" s="38" t="s">
        <v>34</v>
      </c>
    </row>
    <row r="7" customHeight="1" spans="1:9">
      <c r="A7" s="37" t="s">
        <v>77</v>
      </c>
      <c r="B7" s="37" t="s">
        <v>78</v>
      </c>
      <c r="C7" s="37" t="s">
        <v>79</v>
      </c>
      <c r="D7" s="37" t="s">
        <v>80</v>
      </c>
      <c r="E7" s="38">
        <f t="shared" si="0"/>
        <v>182.2572</v>
      </c>
      <c r="F7" s="38">
        <v>182.2572</v>
      </c>
      <c r="G7" s="38">
        <v>0</v>
      </c>
      <c r="H7" s="45">
        <v>0</v>
      </c>
      <c r="I7" s="38" t="s">
        <v>41</v>
      </c>
    </row>
    <row r="8" customHeight="1" spans="1:9">
      <c r="A8" s="37" t="s">
        <v>81</v>
      </c>
      <c r="B8" s="37" t="s">
        <v>82</v>
      </c>
      <c r="C8" s="37" t="s">
        <v>79</v>
      </c>
      <c r="D8" s="37" t="s">
        <v>80</v>
      </c>
      <c r="E8" s="38">
        <f t="shared" si="0"/>
        <v>141.6274</v>
      </c>
      <c r="F8" s="38">
        <v>141.6274</v>
      </c>
      <c r="G8" s="38">
        <v>0</v>
      </c>
      <c r="H8" s="45">
        <v>0</v>
      </c>
      <c r="I8" s="38" t="s">
        <v>41</v>
      </c>
    </row>
    <row r="9" customHeight="1" spans="1:9">
      <c r="A9" s="37" t="s">
        <v>83</v>
      </c>
      <c r="B9" s="37" t="s">
        <v>84</v>
      </c>
      <c r="C9" s="37" t="s">
        <v>79</v>
      </c>
      <c r="D9" s="37" t="s">
        <v>80</v>
      </c>
      <c r="E9" s="38">
        <f t="shared" si="0"/>
        <v>15.1881</v>
      </c>
      <c r="F9" s="38">
        <v>15.1881</v>
      </c>
      <c r="G9" s="38">
        <v>0</v>
      </c>
      <c r="H9" s="45">
        <v>0</v>
      </c>
      <c r="I9" s="38" t="s">
        <v>41</v>
      </c>
    </row>
    <row r="10" customHeight="1" spans="1:9">
      <c r="A10" s="37" t="s">
        <v>85</v>
      </c>
      <c r="B10" s="37" t="s">
        <v>86</v>
      </c>
      <c r="C10" s="37" t="s">
        <v>87</v>
      </c>
      <c r="D10" s="37" t="s">
        <v>88</v>
      </c>
      <c r="E10" s="38">
        <f t="shared" si="0"/>
        <v>51.675408</v>
      </c>
      <c r="F10" s="38">
        <v>51.675408</v>
      </c>
      <c r="G10" s="38">
        <v>0</v>
      </c>
      <c r="H10" s="45">
        <v>0</v>
      </c>
      <c r="I10" s="38" t="s">
        <v>41</v>
      </c>
    </row>
    <row r="11" customHeight="1" spans="1:9">
      <c r="A11" s="37" t="s">
        <v>89</v>
      </c>
      <c r="B11" s="37" t="s">
        <v>90</v>
      </c>
      <c r="C11" s="37" t="s">
        <v>87</v>
      </c>
      <c r="D11" s="37" t="s">
        <v>88</v>
      </c>
      <c r="E11" s="38">
        <f t="shared" si="0"/>
        <v>25.837704</v>
      </c>
      <c r="F11" s="38">
        <v>25.837704</v>
      </c>
      <c r="G11" s="38">
        <v>0</v>
      </c>
      <c r="H11" s="45">
        <v>0</v>
      </c>
      <c r="I11" s="38" t="s">
        <v>41</v>
      </c>
    </row>
    <row r="12" customHeight="1" spans="1:9">
      <c r="A12" s="37" t="s">
        <v>91</v>
      </c>
      <c r="B12" s="37" t="s">
        <v>92</v>
      </c>
      <c r="C12" s="37" t="s">
        <v>87</v>
      </c>
      <c r="D12" s="37" t="s">
        <v>88</v>
      </c>
      <c r="E12" s="38">
        <f t="shared" si="0"/>
        <v>20.993135</v>
      </c>
      <c r="F12" s="38">
        <v>20.993135</v>
      </c>
      <c r="G12" s="38">
        <v>0</v>
      </c>
      <c r="H12" s="45">
        <v>0</v>
      </c>
      <c r="I12" s="38" t="s">
        <v>41</v>
      </c>
    </row>
    <row r="13" customHeight="1" spans="1:9">
      <c r="A13" s="37" t="s">
        <v>93</v>
      </c>
      <c r="B13" s="37" t="s">
        <v>94</v>
      </c>
      <c r="C13" s="37" t="s">
        <v>87</v>
      </c>
      <c r="D13" s="37" t="s">
        <v>88</v>
      </c>
      <c r="E13" s="38">
        <f t="shared" si="0"/>
        <v>0.645943</v>
      </c>
      <c r="F13" s="38">
        <v>0.645943</v>
      </c>
      <c r="G13" s="38">
        <v>0</v>
      </c>
      <c r="H13" s="45">
        <v>0</v>
      </c>
      <c r="I13" s="38" t="s">
        <v>41</v>
      </c>
    </row>
    <row r="14" customHeight="1" spans="1:9">
      <c r="A14" s="37" t="s">
        <v>95</v>
      </c>
      <c r="B14" s="37" t="s">
        <v>69</v>
      </c>
      <c r="C14" s="37" t="s">
        <v>96</v>
      </c>
      <c r="D14" s="37" t="s">
        <v>69</v>
      </c>
      <c r="E14" s="38">
        <f t="shared" si="0"/>
        <v>38.756556</v>
      </c>
      <c r="F14" s="38">
        <v>38.756556</v>
      </c>
      <c r="G14" s="38">
        <v>0</v>
      </c>
      <c r="H14" s="45">
        <v>0</v>
      </c>
      <c r="I14" s="38" t="s">
        <v>41</v>
      </c>
    </row>
    <row r="15" customHeight="1" spans="1:9">
      <c r="A15" s="37" t="s">
        <v>97</v>
      </c>
      <c r="B15" s="37" t="s">
        <v>98</v>
      </c>
      <c r="C15" s="37" t="s">
        <v>34</v>
      </c>
      <c r="D15" s="37" t="s">
        <v>34</v>
      </c>
      <c r="E15" s="38">
        <f t="shared" si="0"/>
        <v>60.9</v>
      </c>
      <c r="F15" s="38">
        <v>1.8</v>
      </c>
      <c r="G15" s="38">
        <v>31.1</v>
      </c>
      <c r="H15" s="45">
        <v>28</v>
      </c>
      <c r="I15" s="38" t="s">
        <v>34</v>
      </c>
    </row>
    <row r="16" customHeight="1" spans="1:9">
      <c r="A16" s="37" t="s">
        <v>99</v>
      </c>
      <c r="B16" s="37" t="s">
        <v>100</v>
      </c>
      <c r="C16" s="37" t="s">
        <v>101</v>
      </c>
      <c r="D16" s="37" t="s">
        <v>102</v>
      </c>
      <c r="E16" s="38">
        <f t="shared" si="0"/>
        <v>11</v>
      </c>
      <c r="F16" s="38">
        <v>0</v>
      </c>
      <c r="G16" s="38">
        <v>2</v>
      </c>
      <c r="H16" s="45">
        <v>9</v>
      </c>
      <c r="I16" s="38" t="s">
        <v>41</v>
      </c>
    </row>
    <row r="17" customHeight="1" spans="1:9">
      <c r="A17" s="37" t="s">
        <v>103</v>
      </c>
      <c r="B17" s="37" t="s">
        <v>104</v>
      </c>
      <c r="C17" s="37" t="s">
        <v>101</v>
      </c>
      <c r="D17" s="37" t="s">
        <v>102</v>
      </c>
      <c r="E17" s="38">
        <f t="shared" si="0"/>
        <v>2.5</v>
      </c>
      <c r="F17" s="38">
        <v>0</v>
      </c>
      <c r="G17" s="38">
        <v>2</v>
      </c>
      <c r="H17" s="45">
        <v>0.5</v>
      </c>
      <c r="I17" s="38" t="s">
        <v>41</v>
      </c>
    </row>
    <row r="18" customHeight="1" spans="1:10">
      <c r="A18" s="37" t="s">
        <v>105</v>
      </c>
      <c r="B18" s="37" t="s">
        <v>106</v>
      </c>
      <c r="C18" s="37" t="s">
        <v>107</v>
      </c>
      <c r="D18" s="37" t="s">
        <v>108</v>
      </c>
      <c r="E18" s="38">
        <f t="shared" si="0"/>
        <v>0.5</v>
      </c>
      <c r="F18" s="38">
        <v>0</v>
      </c>
      <c r="G18" s="38">
        <v>0.5</v>
      </c>
      <c r="H18" s="45">
        <v>0</v>
      </c>
      <c r="I18" s="38" t="s">
        <v>41</v>
      </c>
      <c r="J18" s="41"/>
    </row>
    <row r="19" customHeight="1" spans="1:9">
      <c r="A19" s="37" t="s">
        <v>109</v>
      </c>
      <c r="B19" s="37" t="s">
        <v>110</v>
      </c>
      <c r="C19" s="37" t="s">
        <v>101</v>
      </c>
      <c r="D19" s="37" t="s">
        <v>102</v>
      </c>
      <c r="E19" s="38">
        <f t="shared" si="0"/>
        <v>0.2</v>
      </c>
      <c r="F19" s="38">
        <v>0</v>
      </c>
      <c r="G19" s="38">
        <v>0.2</v>
      </c>
      <c r="H19" s="45">
        <v>0</v>
      </c>
      <c r="I19" s="38" t="s">
        <v>41</v>
      </c>
    </row>
    <row r="20" customHeight="1" spans="1:9">
      <c r="A20" s="37" t="s">
        <v>111</v>
      </c>
      <c r="B20" s="37" t="s">
        <v>112</v>
      </c>
      <c r="C20" s="37" t="s">
        <v>101</v>
      </c>
      <c r="D20" s="37" t="s">
        <v>102</v>
      </c>
      <c r="E20" s="38">
        <f t="shared" si="0"/>
        <v>0.8</v>
      </c>
      <c r="F20" s="38">
        <v>0</v>
      </c>
      <c r="G20" s="38">
        <v>0.8</v>
      </c>
      <c r="H20" s="45">
        <v>0</v>
      </c>
      <c r="I20" s="38" t="s">
        <v>41</v>
      </c>
    </row>
    <row r="21" customHeight="1" spans="1:9">
      <c r="A21" s="37" t="s">
        <v>113</v>
      </c>
      <c r="B21" s="37" t="s">
        <v>114</v>
      </c>
      <c r="C21" s="37" t="s">
        <v>101</v>
      </c>
      <c r="D21" s="37" t="s">
        <v>102</v>
      </c>
      <c r="E21" s="38">
        <f t="shared" si="0"/>
        <v>2</v>
      </c>
      <c r="F21" s="38">
        <v>0</v>
      </c>
      <c r="G21" s="38">
        <v>2</v>
      </c>
      <c r="H21" s="45">
        <v>0</v>
      </c>
      <c r="I21" s="38" t="s">
        <v>41</v>
      </c>
    </row>
    <row r="22" customHeight="1" spans="1:9">
      <c r="A22" s="37" t="s">
        <v>115</v>
      </c>
      <c r="B22" s="37" t="s">
        <v>116</v>
      </c>
      <c r="C22" s="37" t="s">
        <v>101</v>
      </c>
      <c r="D22" s="37" t="s">
        <v>102</v>
      </c>
      <c r="E22" s="38">
        <f t="shared" si="0"/>
        <v>0.24</v>
      </c>
      <c r="F22" s="38">
        <v>0</v>
      </c>
      <c r="G22" s="38">
        <v>0.24</v>
      </c>
      <c r="H22" s="45">
        <v>0</v>
      </c>
      <c r="I22" s="38" t="s">
        <v>41</v>
      </c>
    </row>
    <row r="23" customHeight="1" spans="1:9">
      <c r="A23" s="37" t="s">
        <v>117</v>
      </c>
      <c r="B23" s="37" t="s">
        <v>118</v>
      </c>
      <c r="C23" s="37" t="s">
        <v>101</v>
      </c>
      <c r="D23" s="37" t="s">
        <v>102</v>
      </c>
      <c r="E23" s="38">
        <f t="shared" si="0"/>
        <v>8.31</v>
      </c>
      <c r="F23" s="38">
        <v>0</v>
      </c>
      <c r="G23" s="38">
        <v>1.31</v>
      </c>
      <c r="H23" s="45">
        <v>7</v>
      </c>
      <c r="I23" s="38" t="s">
        <v>41</v>
      </c>
    </row>
    <row r="24" customHeight="1" spans="1:9">
      <c r="A24" s="37" t="s">
        <v>119</v>
      </c>
      <c r="B24" s="37" t="s">
        <v>120</v>
      </c>
      <c r="C24" s="37" t="s">
        <v>121</v>
      </c>
      <c r="D24" s="37" t="s">
        <v>120</v>
      </c>
      <c r="E24" s="38">
        <f t="shared" si="0"/>
        <v>0.5</v>
      </c>
      <c r="F24" s="38">
        <v>0</v>
      </c>
      <c r="G24" s="38">
        <v>0.5</v>
      </c>
      <c r="H24" s="45">
        <v>0</v>
      </c>
      <c r="I24" s="38" t="s">
        <v>41</v>
      </c>
    </row>
    <row r="25" customHeight="1" spans="1:9">
      <c r="A25" s="37" t="s">
        <v>122</v>
      </c>
      <c r="B25" s="37" t="s">
        <v>123</v>
      </c>
      <c r="C25" s="37" t="s">
        <v>101</v>
      </c>
      <c r="D25" s="37" t="s">
        <v>102</v>
      </c>
      <c r="E25" s="38">
        <f t="shared" si="0"/>
        <v>0.2</v>
      </c>
      <c r="F25" s="38">
        <v>0</v>
      </c>
      <c r="G25" s="38">
        <v>0.2</v>
      </c>
      <c r="H25" s="45">
        <v>0</v>
      </c>
      <c r="I25" s="38" t="s">
        <v>41</v>
      </c>
    </row>
    <row r="26" customHeight="1" spans="1:9">
      <c r="A26" s="37" t="s">
        <v>124</v>
      </c>
      <c r="B26" s="37" t="s">
        <v>125</v>
      </c>
      <c r="C26" s="37" t="s">
        <v>126</v>
      </c>
      <c r="D26" s="37" t="s">
        <v>125</v>
      </c>
      <c r="E26" s="38">
        <f t="shared" si="0"/>
        <v>1.75</v>
      </c>
      <c r="F26" s="38">
        <v>0</v>
      </c>
      <c r="G26" s="38">
        <v>0.75</v>
      </c>
      <c r="H26" s="45">
        <v>1</v>
      </c>
      <c r="I26" s="38" t="s">
        <v>41</v>
      </c>
    </row>
    <row r="27" customHeight="1" spans="1:9">
      <c r="A27" s="37" t="s">
        <v>127</v>
      </c>
      <c r="B27" s="37" t="s">
        <v>128</v>
      </c>
      <c r="C27" s="37" t="s">
        <v>129</v>
      </c>
      <c r="D27" s="37" t="s">
        <v>128</v>
      </c>
      <c r="E27" s="38">
        <f t="shared" si="0"/>
        <v>2</v>
      </c>
      <c r="F27" s="38">
        <v>0</v>
      </c>
      <c r="G27" s="38">
        <v>0.5</v>
      </c>
      <c r="H27" s="45">
        <v>1.5</v>
      </c>
      <c r="I27" s="38" t="s">
        <v>41</v>
      </c>
    </row>
    <row r="28" customHeight="1" spans="1:9">
      <c r="A28" s="37" t="s">
        <v>130</v>
      </c>
      <c r="B28" s="37" t="s">
        <v>131</v>
      </c>
      <c r="C28" s="37" t="s">
        <v>132</v>
      </c>
      <c r="D28" s="37" t="s">
        <v>131</v>
      </c>
      <c r="E28" s="38">
        <f t="shared" si="0"/>
        <v>4</v>
      </c>
      <c r="F28" s="38">
        <v>0</v>
      </c>
      <c r="G28" s="38">
        <v>4</v>
      </c>
      <c r="H28" s="45">
        <v>0</v>
      </c>
      <c r="I28" s="38" t="s">
        <v>41</v>
      </c>
    </row>
    <row r="29" customHeight="1" spans="1:9">
      <c r="A29" s="37" t="s">
        <v>133</v>
      </c>
      <c r="B29" s="37" t="s">
        <v>134</v>
      </c>
      <c r="C29" s="37" t="s">
        <v>107</v>
      </c>
      <c r="D29" s="37" t="s">
        <v>108</v>
      </c>
      <c r="E29" s="38">
        <f t="shared" si="0"/>
        <v>2</v>
      </c>
      <c r="F29" s="38">
        <v>0</v>
      </c>
      <c r="G29" s="38">
        <v>0</v>
      </c>
      <c r="H29" s="45">
        <v>2</v>
      </c>
      <c r="I29" s="38" t="s">
        <v>41</v>
      </c>
    </row>
    <row r="30" customHeight="1" spans="1:9">
      <c r="A30" s="37" t="s">
        <v>135</v>
      </c>
      <c r="B30" s="37" t="s">
        <v>108</v>
      </c>
      <c r="C30" s="37" t="s">
        <v>107</v>
      </c>
      <c r="D30" s="37" t="s">
        <v>108</v>
      </c>
      <c r="E30" s="38">
        <f t="shared" si="0"/>
        <v>0</v>
      </c>
      <c r="F30" s="38">
        <v>0</v>
      </c>
      <c r="G30" s="38">
        <v>0</v>
      </c>
      <c r="H30" s="45">
        <v>0</v>
      </c>
      <c r="I30" s="38" t="s">
        <v>41</v>
      </c>
    </row>
    <row r="31" customHeight="1" spans="1:9">
      <c r="A31" s="37" t="s">
        <v>136</v>
      </c>
      <c r="B31" s="37" t="s">
        <v>137</v>
      </c>
      <c r="C31" s="37" t="s">
        <v>101</v>
      </c>
      <c r="D31" s="37" t="s">
        <v>102</v>
      </c>
      <c r="E31" s="38">
        <f t="shared" si="0"/>
        <v>5.5</v>
      </c>
      <c r="F31" s="38">
        <v>0</v>
      </c>
      <c r="G31" s="38">
        <v>5.5</v>
      </c>
      <c r="H31" s="45">
        <v>0</v>
      </c>
      <c r="I31" s="38" t="s">
        <v>41</v>
      </c>
    </row>
    <row r="32" customHeight="1" spans="1:9">
      <c r="A32" s="37" t="s">
        <v>138</v>
      </c>
      <c r="B32" s="37" t="s">
        <v>139</v>
      </c>
      <c r="C32" s="37" t="s">
        <v>140</v>
      </c>
      <c r="D32" s="37" t="s">
        <v>139</v>
      </c>
      <c r="E32" s="38">
        <f t="shared" si="0"/>
        <v>3.6</v>
      </c>
      <c r="F32" s="38">
        <v>0</v>
      </c>
      <c r="G32" s="38">
        <v>3.6</v>
      </c>
      <c r="H32" s="45">
        <v>0</v>
      </c>
      <c r="I32" s="38" t="s">
        <v>41</v>
      </c>
    </row>
    <row r="33" customHeight="1" spans="1:9">
      <c r="A33" s="37" t="s">
        <v>141</v>
      </c>
      <c r="B33" s="37" t="s">
        <v>142</v>
      </c>
      <c r="C33" s="37" t="s">
        <v>101</v>
      </c>
      <c r="D33" s="37" t="s">
        <v>102</v>
      </c>
      <c r="E33" s="38">
        <f t="shared" si="0"/>
        <v>11.8</v>
      </c>
      <c r="F33" s="38">
        <v>1.8</v>
      </c>
      <c r="G33" s="38">
        <v>6.5</v>
      </c>
      <c r="H33" s="45">
        <v>3.5</v>
      </c>
      <c r="I33" s="38" t="s">
        <v>41</v>
      </c>
    </row>
    <row r="34" customHeight="1" spans="1:9">
      <c r="A34" s="37" t="s">
        <v>143</v>
      </c>
      <c r="B34" s="37" t="s">
        <v>144</v>
      </c>
      <c r="C34" s="37" t="s">
        <v>145</v>
      </c>
      <c r="D34" s="37" t="s">
        <v>144</v>
      </c>
      <c r="E34" s="38">
        <f t="shared" si="0"/>
        <v>4</v>
      </c>
      <c r="F34" s="38">
        <v>0</v>
      </c>
      <c r="G34" s="38">
        <v>0.5</v>
      </c>
      <c r="H34" s="45">
        <v>3.5</v>
      </c>
      <c r="I34" s="38" t="s">
        <v>41</v>
      </c>
    </row>
    <row r="35" customHeight="1" spans="1:9">
      <c r="A35" s="37" t="s">
        <v>146</v>
      </c>
      <c r="B35" s="37" t="s">
        <v>147</v>
      </c>
      <c r="C35" s="37" t="s">
        <v>34</v>
      </c>
      <c r="D35" s="37" t="s">
        <v>34</v>
      </c>
      <c r="E35" s="38">
        <f t="shared" si="0"/>
        <v>3.1454</v>
      </c>
      <c r="F35" s="38">
        <v>3.1454</v>
      </c>
      <c r="G35" s="38">
        <v>0</v>
      </c>
      <c r="H35" s="45"/>
      <c r="I35" s="38" t="s">
        <v>34</v>
      </c>
    </row>
    <row r="36" customHeight="1" spans="1:9">
      <c r="A36" s="37" t="s">
        <v>148</v>
      </c>
      <c r="B36" s="37" t="s">
        <v>149</v>
      </c>
      <c r="C36" s="37" t="s">
        <v>150</v>
      </c>
      <c r="D36" s="37" t="s">
        <v>151</v>
      </c>
      <c r="E36" s="38">
        <f t="shared" si="0"/>
        <v>3.1454</v>
      </c>
      <c r="F36" s="38">
        <v>3.1454</v>
      </c>
      <c r="G36" s="38">
        <v>0</v>
      </c>
      <c r="H36" s="45">
        <v>0</v>
      </c>
      <c r="I36" s="38" t="s">
        <v>41</v>
      </c>
    </row>
    <row r="37" customHeight="1" spans="1:9">
      <c r="A37" s="37" t="s">
        <v>152</v>
      </c>
      <c r="B37" s="37" t="s">
        <v>153</v>
      </c>
      <c r="C37" s="37" t="s">
        <v>154</v>
      </c>
      <c r="D37" s="37" t="s">
        <v>155</v>
      </c>
      <c r="E37" s="38">
        <f t="shared" si="0"/>
        <v>0</v>
      </c>
      <c r="F37" s="38">
        <v>0</v>
      </c>
      <c r="G37" s="38">
        <v>0</v>
      </c>
      <c r="H37" s="45"/>
      <c r="I37" s="38" t="s">
        <v>41</v>
      </c>
    </row>
    <row r="38" customHeight="1" spans="1:9">
      <c r="A38" s="37" t="s">
        <v>156</v>
      </c>
      <c r="B38" s="37" t="s">
        <v>157</v>
      </c>
      <c r="C38" s="37" t="s">
        <v>34</v>
      </c>
      <c r="D38" s="37" t="s">
        <v>34</v>
      </c>
      <c r="E38" s="38">
        <f t="shared" si="0"/>
        <v>0</v>
      </c>
      <c r="F38" s="38">
        <v>0</v>
      </c>
      <c r="G38" s="38">
        <v>0</v>
      </c>
      <c r="H38" s="45">
        <v>0</v>
      </c>
      <c r="I38" s="38" t="s">
        <v>34</v>
      </c>
    </row>
    <row r="39" customHeight="1" spans="1:9">
      <c r="A39" s="37" t="s">
        <v>158</v>
      </c>
      <c r="B39" s="37" t="s">
        <v>159</v>
      </c>
      <c r="C39" s="37" t="s">
        <v>160</v>
      </c>
      <c r="D39" s="37" t="s">
        <v>161</v>
      </c>
      <c r="E39" s="38">
        <f t="shared" si="0"/>
        <v>0</v>
      </c>
      <c r="F39" s="38">
        <v>0</v>
      </c>
      <c r="G39" s="38">
        <v>0</v>
      </c>
      <c r="H39" s="45">
        <v>0</v>
      </c>
      <c r="I39" s="38" t="s">
        <v>41</v>
      </c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workbookViewId="0">
      <selection activeCell="D20" sqref="D20"/>
    </sheetView>
  </sheetViews>
  <sheetFormatPr defaultColWidth="9.12222222222222" defaultRowHeight="12.75" customHeight="1" outlineLevelCol="6"/>
  <cols>
    <col min="1" max="2" width="27.6222222222222" customWidth="1"/>
    <col min="3" max="6" width="27.6222222222222" style="32" customWidth="1"/>
    <col min="7" max="7" width="9.12222222222222" customWidth="1"/>
  </cols>
  <sheetData>
    <row r="1" ht="30" customHeight="1" spans="1:1">
      <c r="A1" s="33" t="s">
        <v>14</v>
      </c>
    </row>
    <row r="2" ht="28.5" customHeight="1" spans="1:6">
      <c r="A2" s="34" t="s">
        <v>162</v>
      </c>
      <c r="B2" s="34"/>
      <c r="C2" s="34"/>
      <c r="D2" s="34"/>
      <c r="E2" s="34"/>
      <c r="F2" s="34"/>
    </row>
    <row r="3" ht="22.5" customHeight="1" spans="6:6">
      <c r="F3" s="40" t="s">
        <v>26</v>
      </c>
    </row>
    <row r="4" ht="22.5" customHeight="1" spans="1:6">
      <c r="A4" s="3" t="s">
        <v>27</v>
      </c>
      <c r="B4" s="3" t="s">
        <v>28</v>
      </c>
      <c r="C4" s="36" t="s">
        <v>29</v>
      </c>
      <c r="D4" s="36" t="s">
        <v>30</v>
      </c>
      <c r="E4" s="36" t="s">
        <v>31</v>
      </c>
      <c r="F4" s="36" t="s">
        <v>33</v>
      </c>
    </row>
    <row r="5" ht="15.75" customHeight="1" spans="1:6">
      <c r="A5" s="37" t="s">
        <v>34</v>
      </c>
      <c r="B5" s="37" t="s">
        <v>29</v>
      </c>
      <c r="C5" s="38">
        <f>D5+E5</f>
        <v>513.026846</v>
      </c>
      <c r="D5" s="38">
        <v>481.926846</v>
      </c>
      <c r="E5" s="38">
        <v>31.1</v>
      </c>
      <c r="F5" s="38" t="s">
        <v>34</v>
      </c>
    </row>
    <row r="6" customHeight="1" spans="1:6">
      <c r="A6" s="37" t="s">
        <v>35</v>
      </c>
      <c r="B6" s="37" t="s">
        <v>36</v>
      </c>
      <c r="C6" s="38">
        <f t="shared" ref="C6:C22" si="0">D6+E6</f>
        <v>80.658512</v>
      </c>
      <c r="D6" s="38">
        <v>80.658512</v>
      </c>
      <c r="E6" s="38">
        <v>0</v>
      </c>
      <c r="F6" s="38" t="s">
        <v>34</v>
      </c>
    </row>
    <row r="7" customHeight="1" spans="1:6">
      <c r="A7" s="37" t="s">
        <v>37</v>
      </c>
      <c r="B7" s="37" t="s">
        <v>38</v>
      </c>
      <c r="C7" s="38">
        <f t="shared" si="0"/>
        <v>80.658512</v>
      </c>
      <c r="D7" s="38">
        <v>80.658512</v>
      </c>
      <c r="E7" s="38">
        <v>0</v>
      </c>
      <c r="F7" s="38" t="s">
        <v>34</v>
      </c>
    </row>
    <row r="8" customHeight="1" spans="1:6">
      <c r="A8" s="37" t="s">
        <v>39</v>
      </c>
      <c r="B8" s="37" t="s">
        <v>40</v>
      </c>
      <c r="C8" s="38">
        <f t="shared" si="0"/>
        <v>3.1454</v>
      </c>
      <c r="D8" s="38">
        <v>3.1454</v>
      </c>
      <c r="E8" s="38">
        <v>0</v>
      </c>
      <c r="F8" s="38" t="s">
        <v>41</v>
      </c>
    </row>
    <row r="9" customHeight="1" spans="1:6">
      <c r="A9" s="37" t="s">
        <v>42</v>
      </c>
      <c r="B9" s="37" t="s">
        <v>43</v>
      </c>
      <c r="C9" s="38">
        <f t="shared" si="0"/>
        <v>51.675408</v>
      </c>
      <c r="D9" s="38">
        <v>51.675408</v>
      </c>
      <c r="E9" s="38">
        <v>0</v>
      </c>
      <c r="F9" s="38" t="s">
        <v>41</v>
      </c>
    </row>
    <row r="10" customHeight="1" spans="1:7">
      <c r="A10" s="37" t="s">
        <v>44</v>
      </c>
      <c r="B10" s="37" t="s">
        <v>45</v>
      </c>
      <c r="C10" s="38">
        <f t="shared" si="0"/>
        <v>25.837704</v>
      </c>
      <c r="D10" s="38">
        <v>25.837704</v>
      </c>
      <c r="E10" s="38">
        <v>0</v>
      </c>
      <c r="F10" s="38" t="s">
        <v>41</v>
      </c>
      <c r="G10" s="41"/>
    </row>
    <row r="11" customHeight="1" spans="1:6">
      <c r="A11" s="37" t="s">
        <v>46</v>
      </c>
      <c r="B11" s="37" t="s">
        <v>47</v>
      </c>
      <c r="C11" s="38">
        <f t="shared" si="0"/>
        <v>393.611778</v>
      </c>
      <c r="D11" s="38">
        <v>362.511778</v>
      </c>
      <c r="E11" s="38">
        <v>31.1</v>
      </c>
      <c r="F11" s="38" t="s">
        <v>34</v>
      </c>
    </row>
    <row r="12" customHeight="1" spans="1:6">
      <c r="A12" s="37" t="s">
        <v>48</v>
      </c>
      <c r="B12" s="37" t="s">
        <v>49</v>
      </c>
      <c r="C12" s="38">
        <f t="shared" si="0"/>
        <v>372.618643</v>
      </c>
      <c r="D12" s="38">
        <v>341.518643</v>
      </c>
      <c r="E12" s="38">
        <v>31.1</v>
      </c>
      <c r="F12" s="38" t="s">
        <v>34</v>
      </c>
    </row>
    <row r="13" customHeight="1" spans="1:6">
      <c r="A13" s="37" t="s">
        <v>50</v>
      </c>
      <c r="B13" s="37" t="s">
        <v>51</v>
      </c>
      <c r="C13" s="38">
        <f t="shared" si="0"/>
        <v>341.518643</v>
      </c>
      <c r="D13" s="38">
        <v>341.518643</v>
      </c>
      <c r="E13" s="38">
        <v>0</v>
      </c>
      <c r="F13" s="38" t="s">
        <v>41</v>
      </c>
    </row>
    <row r="14" customHeight="1" spans="1:6">
      <c r="A14" s="37" t="s">
        <v>52</v>
      </c>
      <c r="B14" s="37" t="s">
        <v>53</v>
      </c>
      <c r="C14" s="38">
        <f t="shared" si="0"/>
        <v>31.1</v>
      </c>
      <c r="D14" s="38">
        <v>0</v>
      </c>
      <c r="E14" s="38">
        <v>31.1</v>
      </c>
      <c r="F14" s="38" t="s">
        <v>41</v>
      </c>
    </row>
    <row r="15" customHeight="1" spans="1:6">
      <c r="A15" s="37" t="s">
        <v>54</v>
      </c>
      <c r="B15" s="37" t="s">
        <v>55</v>
      </c>
      <c r="C15" s="38">
        <f t="shared" si="0"/>
        <v>0</v>
      </c>
      <c r="D15" s="38">
        <v>0</v>
      </c>
      <c r="E15" s="38">
        <v>0</v>
      </c>
      <c r="F15" s="38" t="s">
        <v>41</v>
      </c>
    </row>
    <row r="16" customHeight="1" spans="1:6">
      <c r="A16" s="37" t="s">
        <v>56</v>
      </c>
      <c r="B16" s="37" t="s">
        <v>57</v>
      </c>
      <c r="C16" s="38">
        <f t="shared" si="0"/>
        <v>0</v>
      </c>
      <c r="D16" s="38">
        <v>0</v>
      </c>
      <c r="E16" s="38">
        <v>0</v>
      </c>
      <c r="F16" s="38" t="s">
        <v>34</v>
      </c>
    </row>
    <row r="17" customHeight="1" spans="1:6">
      <c r="A17" s="37" t="s">
        <v>58</v>
      </c>
      <c r="B17" s="37" t="s">
        <v>59</v>
      </c>
      <c r="C17" s="38">
        <f t="shared" si="0"/>
        <v>0</v>
      </c>
      <c r="D17" s="38">
        <v>0</v>
      </c>
      <c r="E17" s="38">
        <v>0</v>
      </c>
      <c r="F17" s="38" t="s">
        <v>41</v>
      </c>
    </row>
    <row r="18" customHeight="1" spans="1:6">
      <c r="A18" s="37" t="s">
        <v>60</v>
      </c>
      <c r="B18" s="37" t="s">
        <v>61</v>
      </c>
      <c r="C18" s="38">
        <f t="shared" si="0"/>
        <v>20.993135</v>
      </c>
      <c r="D18" s="38">
        <v>20.993135</v>
      </c>
      <c r="E18" s="38">
        <v>0</v>
      </c>
      <c r="F18" s="38" t="s">
        <v>34</v>
      </c>
    </row>
    <row r="19" customHeight="1" spans="1:6">
      <c r="A19" s="37" t="s">
        <v>62</v>
      </c>
      <c r="B19" s="37" t="s">
        <v>63</v>
      </c>
      <c r="C19" s="38">
        <f t="shared" si="0"/>
        <v>20.993135</v>
      </c>
      <c r="D19" s="38">
        <v>20.993135</v>
      </c>
      <c r="E19" s="38">
        <v>0</v>
      </c>
      <c r="F19" s="38" t="s">
        <v>41</v>
      </c>
    </row>
    <row r="20" customHeight="1" spans="1:6">
      <c r="A20" s="37" t="s">
        <v>64</v>
      </c>
      <c r="B20" s="37" t="s">
        <v>65</v>
      </c>
      <c r="C20" s="38">
        <f t="shared" si="0"/>
        <v>38.756556</v>
      </c>
      <c r="D20" s="38">
        <v>38.756556</v>
      </c>
      <c r="E20" s="38">
        <v>0</v>
      </c>
      <c r="F20" s="38" t="s">
        <v>34</v>
      </c>
    </row>
    <row r="21" customHeight="1" spans="1:6">
      <c r="A21" s="37" t="s">
        <v>66</v>
      </c>
      <c r="B21" s="37" t="s">
        <v>67</v>
      </c>
      <c r="C21" s="38">
        <f t="shared" si="0"/>
        <v>38.756556</v>
      </c>
      <c r="D21" s="38">
        <v>38.756556</v>
      </c>
      <c r="E21" s="38">
        <v>0</v>
      </c>
      <c r="F21" s="38" t="s">
        <v>34</v>
      </c>
    </row>
    <row r="22" customHeight="1" spans="1:6">
      <c r="A22" s="37" t="s">
        <v>68</v>
      </c>
      <c r="B22" s="37" t="s">
        <v>69</v>
      </c>
      <c r="C22" s="38">
        <f t="shared" si="0"/>
        <v>38.756556</v>
      </c>
      <c r="D22" s="38">
        <v>38.756556</v>
      </c>
      <c r="E22" s="38">
        <v>0</v>
      </c>
      <c r="F22" s="38" t="s">
        <v>41</v>
      </c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showGridLines="0" showZeros="0" workbookViewId="0">
      <selection activeCell="E5" sqref="E5:E39"/>
    </sheetView>
  </sheetViews>
  <sheetFormatPr defaultColWidth="9.12222222222222" defaultRowHeight="12.75" customHeight="1"/>
  <cols>
    <col min="1" max="1" width="19" customWidth="1"/>
    <col min="2" max="4" width="31.6222222222222" customWidth="1"/>
    <col min="5" max="7" width="21.3777777777778" style="32" customWidth="1"/>
    <col min="8" max="8" width="21.3777777777778" customWidth="1"/>
    <col min="9" max="9" width="9.12222222222222" customWidth="1"/>
  </cols>
  <sheetData>
    <row r="1" ht="30" customHeight="1" spans="1:1">
      <c r="A1" s="33" t="s">
        <v>16</v>
      </c>
    </row>
    <row r="2" ht="28.5" customHeight="1" spans="1:8">
      <c r="A2" s="34" t="s">
        <v>163</v>
      </c>
      <c r="B2" s="34"/>
      <c r="C2" s="34"/>
      <c r="D2" s="34"/>
      <c r="E2" s="34"/>
      <c r="F2" s="34"/>
      <c r="G2" s="34"/>
      <c r="H2" s="34"/>
    </row>
    <row r="3" ht="22.5" customHeight="1" spans="8:8">
      <c r="H3" s="35" t="s">
        <v>26</v>
      </c>
    </row>
    <row r="4" ht="22.5" customHeight="1" spans="1:8">
      <c r="A4" s="3" t="s">
        <v>71</v>
      </c>
      <c r="B4" s="3" t="s">
        <v>72</v>
      </c>
      <c r="C4" s="3" t="s">
        <v>73</v>
      </c>
      <c r="D4" s="3" t="s">
        <v>74</v>
      </c>
      <c r="E4" s="36" t="s">
        <v>29</v>
      </c>
      <c r="F4" s="36" t="s">
        <v>30</v>
      </c>
      <c r="G4" s="36" t="s">
        <v>31</v>
      </c>
      <c r="H4" s="3" t="s">
        <v>33</v>
      </c>
    </row>
    <row r="5" ht="15.75" customHeight="1" spans="1:8">
      <c r="A5" s="37" t="s">
        <v>34</v>
      </c>
      <c r="B5" s="37" t="s">
        <v>29</v>
      </c>
      <c r="C5" s="37" t="s">
        <v>34</v>
      </c>
      <c r="D5" s="37" t="s">
        <v>34</v>
      </c>
      <c r="E5" s="38">
        <f>F5+G5</f>
        <v>513.026846</v>
      </c>
      <c r="F5" s="38">
        <v>481.926846</v>
      </c>
      <c r="G5" s="38">
        <v>31.1</v>
      </c>
      <c r="H5" s="37" t="s">
        <v>34</v>
      </c>
    </row>
    <row r="6" customHeight="1" spans="1:8">
      <c r="A6" s="37" t="s">
        <v>75</v>
      </c>
      <c r="B6" s="37" t="s">
        <v>76</v>
      </c>
      <c r="C6" s="37" t="s">
        <v>34</v>
      </c>
      <c r="D6" s="37" t="s">
        <v>34</v>
      </c>
      <c r="E6" s="38">
        <f t="shared" ref="E6:E39" si="0">F6+G6</f>
        <v>476.981446</v>
      </c>
      <c r="F6" s="38">
        <v>476.981446</v>
      </c>
      <c r="G6" s="38">
        <v>0</v>
      </c>
      <c r="H6" s="37" t="s">
        <v>34</v>
      </c>
    </row>
    <row r="7" customHeight="1" spans="1:8">
      <c r="A7" s="37" t="s">
        <v>77</v>
      </c>
      <c r="B7" s="37" t="s">
        <v>78</v>
      </c>
      <c r="C7" s="37" t="s">
        <v>79</v>
      </c>
      <c r="D7" s="37" t="s">
        <v>80</v>
      </c>
      <c r="E7" s="38">
        <f t="shared" si="0"/>
        <v>182.2572</v>
      </c>
      <c r="F7" s="38">
        <v>182.2572</v>
      </c>
      <c r="G7" s="38">
        <v>0</v>
      </c>
      <c r="H7" s="37" t="s">
        <v>41</v>
      </c>
    </row>
    <row r="8" customHeight="1" spans="1:8">
      <c r="A8" s="37" t="s">
        <v>81</v>
      </c>
      <c r="B8" s="37" t="s">
        <v>82</v>
      </c>
      <c r="C8" s="37" t="s">
        <v>79</v>
      </c>
      <c r="D8" s="37" t="s">
        <v>80</v>
      </c>
      <c r="E8" s="38">
        <f t="shared" si="0"/>
        <v>141.6274</v>
      </c>
      <c r="F8" s="38">
        <v>141.6274</v>
      </c>
      <c r="G8" s="38">
        <v>0</v>
      </c>
      <c r="H8" s="37" t="s">
        <v>41</v>
      </c>
    </row>
    <row r="9" customHeight="1" spans="1:8">
      <c r="A9" s="37" t="s">
        <v>83</v>
      </c>
      <c r="B9" s="37" t="s">
        <v>84</v>
      </c>
      <c r="C9" s="37" t="s">
        <v>79</v>
      </c>
      <c r="D9" s="37" t="s">
        <v>80</v>
      </c>
      <c r="E9" s="38">
        <f t="shared" si="0"/>
        <v>15.1881</v>
      </c>
      <c r="F9" s="38">
        <v>15.1881</v>
      </c>
      <c r="G9" s="38">
        <v>0</v>
      </c>
      <c r="H9" s="37" t="s">
        <v>41</v>
      </c>
    </row>
    <row r="10" customHeight="1" spans="1:8">
      <c r="A10" s="37" t="s">
        <v>85</v>
      </c>
      <c r="B10" s="37" t="s">
        <v>86</v>
      </c>
      <c r="C10" s="37" t="s">
        <v>87</v>
      </c>
      <c r="D10" s="37" t="s">
        <v>88</v>
      </c>
      <c r="E10" s="38">
        <f t="shared" si="0"/>
        <v>51.675408</v>
      </c>
      <c r="F10" s="38">
        <v>51.675408</v>
      </c>
      <c r="G10" s="38">
        <v>0</v>
      </c>
      <c r="H10" s="37" t="s">
        <v>41</v>
      </c>
    </row>
    <row r="11" customHeight="1" spans="1:8">
      <c r="A11" s="37" t="s">
        <v>89</v>
      </c>
      <c r="B11" s="37" t="s">
        <v>90</v>
      </c>
      <c r="C11" s="37" t="s">
        <v>87</v>
      </c>
      <c r="D11" s="37" t="s">
        <v>88</v>
      </c>
      <c r="E11" s="38">
        <f t="shared" si="0"/>
        <v>25.837704</v>
      </c>
      <c r="F11" s="38">
        <v>25.837704</v>
      </c>
      <c r="G11" s="38">
        <v>0</v>
      </c>
      <c r="H11" s="37" t="s">
        <v>41</v>
      </c>
    </row>
    <row r="12" customHeight="1" spans="1:8">
      <c r="A12" s="37" t="s">
        <v>91</v>
      </c>
      <c r="B12" s="37" t="s">
        <v>92</v>
      </c>
      <c r="C12" s="37" t="s">
        <v>87</v>
      </c>
      <c r="D12" s="37" t="s">
        <v>88</v>
      </c>
      <c r="E12" s="38">
        <f t="shared" si="0"/>
        <v>20.993135</v>
      </c>
      <c r="F12" s="38">
        <v>20.993135</v>
      </c>
      <c r="G12" s="38">
        <v>0</v>
      </c>
      <c r="H12" s="37" t="s">
        <v>41</v>
      </c>
    </row>
    <row r="13" customHeight="1" spans="1:8">
      <c r="A13" s="37" t="s">
        <v>93</v>
      </c>
      <c r="B13" s="37" t="s">
        <v>94</v>
      </c>
      <c r="C13" s="37" t="s">
        <v>87</v>
      </c>
      <c r="D13" s="37" t="s">
        <v>88</v>
      </c>
      <c r="E13" s="38">
        <f t="shared" si="0"/>
        <v>0.645943</v>
      </c>
      <c r="F13" s="38">
        <v>0.645943</v>
      </c>
      <c r="G13" s="38">
        <v>0</v>
      </c>
      <c r="H13" s="37" t="s">
        <v>41</v>
      </c>
    </row>
    <row r="14" customHeight="1" spans="1:8">
      <c r="A14" s="37" t="s">
        <v>95</v>
      </c>
      <c r="B14" s="37" t="s">
        <v>69</v>
      </c>
      <c r="C14" s="37" t="s">
        <v>96</v>
      </c>
      <c r="D14" s="37" t="s">
        <v>69</v>
      </c>
      <c r="E14" s="38">
        <f t="shared" si="0"/>
        <v>38.756556</v>
      </c>
      <c r="F14" s="38">
        <v>38.756556</v>
      </c>
      <c r="G14" s="38">
        <v>0</v>
      </c>
      <c r="H14" s="37" t="s">
        <v>41</v>
      </c>
    </row>
    <row r="15" customHeight="1" spans="1:10">
      <c r="A15" s="37" t="s">
        <v>97</v>
      </c>
      <c r="B15" s="37" t="s">
        <v>98</v>
      </c>
      <c r="C15" s="37" t="s">
        <v>34</v>
      </c>
      <c r="D15" s="37" t="s">
        <v>34</v>
      </c>
      <c r="E15" s="38">
        <f t="shared" si="0"/>
        <v>32.9</v>
      </c>
      <c r="F15" s="38">
        <v>1.8</v>
      </c>
      <c r="G15" s="38">
        <v>31.1</v>
      </c>
      <c r="H15" s="37" t="s">
        <v>34</v>
      </c>
      <c r="J15" s="39"/>
    </row>
    <row r="16" customHeight="1" spans="1:8">
      <c r="A16" s="37" t="s">
        <v>99</v>
      </c>
      <c r="B16" s="37" t="s">
        <v>100</v>
      </c>
      <c r="C16" s="37" t="s">
        <v>101</v>
      </c>
      <c r="D16" s="37" t="s">
        <v>102</v>
      </c>
      <c r="E16" s="38">
        <f t="shared" si="0"/>
        <v>2</v>
      </c>
      <c r="F16" s="38">
        <v>0</v>
      </c>
      <c r="G16" s="38">
        <v>2</v>
      </c>
      <c r="H16" s="37" t="s">
        <v>41</v>
      </c>
    </row>
    <row r="17" customHeight="1" spans="1:8">
      <c r="A17" s="37" t="s">
        <v>103</v>
      </c>
      <c r="B17" s="37" t="s">
        <v>104</v>
      </c>
      <c r="C17" s="37" t="s">
        <v>101</v>
      </c>
      <c r="D17" s="37" t="s">
        <v>102</v>
      </c>
      <c r="E17" s="38">
        <f t="shared" si="0"/>
        <v>2</v>
      </c>
      <c r="F17" s="38">
        <v>0</v>
      </c>
      <c r="G17" s="38">
        <v>2</v>
      </c>
      <c r="H17" s="37" t="s">
        <v>41</v>
      </c>
    </row>
    <row r="18" customHeight="1" spans="1:8">
      <c r="A18" s="37" t="s">
        <v>105</v>
      </c>
      <c r="B18" s="37" t="s">
        <v>106</v>
      </c>
      <c r="C18" s="37" t="s">
        <v>107</v>
      </c>
      <c r="D18" s="37" t="s">
        <v>108</v>
      </c>
      <c r="E18" s="38">
        <f t="shared" si="0"/>
        <v>0.5</v>
      </c>
      <c r="F18" s="38">
        <v>0</v>
      </c>
      <c r="G18" s="38">
        <v>0.5</v>
      </c>
      <c r="H18" s="37" t="s">
        <v>41</v>
      </c>
    </row>
    <row r="19" customHeight="1" spans="1:8">
      <c r="A19" s="37" t="s">
        <v>109</v>
      </c>
      <c r="B19" s="37" t="s">
        <v>110</v>
      </c>
      <c r="C19" s="37" t="s">
        <v>101</v>
      </c>
      <c r="D19" s="37" t="s">
        <v>102</v>
      </c>
      <c r="E19" s="38">
        <f t="shared" si="0"/>
        <v>0.2</v>
      </c>
      <c r="F19" s="38">
        <v>0</v>
      </c>
      <c r="G19" s="38">
        <v>0.2</v>
      </c>
      <c r="H19" s="37" t="s">
        <v>41</v>
      </c>
    </row>
    <row r="20" customHeight="1" spans="1:8">
      <c r="A20" s="37" t="s">
        <v>111</v>
      </c>
      <c r="B20" s="37" t="s">
        <v>112</v>
      </c>
      <c r="C20" s="37" t="s">
        <v>101</v>
      </c>
      <c r="D20" s="37" t="s">
        <v>102</v>
      </c>
      <c r="E20" s="38">
        <f t="shared" si="0"/>
        <v>0.8</v>
      </c>
      <c r="F20" s="38">
        <v>0</v>
      </c>
      <c r="G20" s="38">
        <v>0.8</v>
      </c>
      <c r="H20" s="37" t="s">
        <v>41</v>
      </c>
    </row>
    <row r="21" customHeight="1" spans="1:8">
      <c r="A21" s="37" t="s">
        <v>113</v>
      </c>
      <c r="B21" s="37" t="s">
        <v>114</v>
      </c>
      <c r="C21" s="37" t="s">
        <v>101</v>
      </c>
      <c r="D21" s="37" t="s">
        <v>102</v>
      </c>
      <c r="E21" s="38">
        <f t="shared" si="0"/>
        <v>2</v>
      </c>
      <c r="F21" s="38">
        <v>0</v>
      </c>
      <c r="G21" s="38">
        <v>2</v>
      </c>
      <c r="H21" s="37" t="s">
        <v>41</v>
      </c>
    </row>
    <row r="22" customHeight="1" spans="1:8">
      <c r="A22" s="37" t="s">
        <v>115</v>
      </c>
      <c r="B22" s="37" t="s">
        <v>116</v>
      </c>
      <c r="C22" s="37" t="s">
        <v>101</v>
      </c>
      <c r="D22" s="37" t="s">
        <v>102</v>
      </c>
      <c r="E22" s="38">
        <f t="shared" si="0"/>
        <v>0.24</v>
      </c>
      <c r="F22" s="38">
        <v>0</v>
      </c>
      <c r="G22" s="38">
        <v>0.24</v>
      </c>
      <c r="H22" s="37" t="s">
        <v>41</v>
      </c>
    </row>
    <row r="23" customHeight="1" spans="1:8">
      <c r="A23" s="37" t="s">
        <v>117</v>
      </c>
      <c r="B23" s="37" t="s">
        <v>118</v>
      </c>
      <c r="C23" s="37" t="s">
        <v>101</v>
      </c>
      <c r="D23" s="37" t="s">
        <v>102</v>
      </c>
      <c r="E23" s="38">
        <f t="shared" si="0"/>
        <v>1.31</v>
      </c>
      <c r="F23" s="38">
        <v>0</v>
      </c>
      <c r="G23" s="38">
        <v>1.31</v>
      </c>
      <c r="H23" s="37" t="s">
        <v>41</v>
      </c>
    </row>
    <row r="24" customHeight="1" spans="1:8">
      <c r="A24" s="37" t="s">
        <v>119</v>
      </c>
      <c r="B24" s="37" t="s">
        <v>120</v>
      </c>
      <c r="C24" s="37" t="s">
        <v>121</v>
      </c>
      <c r="D24" s="37" t="s">
        <v>120</v>
      </c>
      <c r="E24" s="38">
        <f t="shared" si="0"/>
        <v>0.5</v>
      </c>
      <c r="F24" s="38">
        <v>0</v>
      </c>
      <c r="G24" s="38">
        <v>0.5</v>
      </c>
      <c r="H24" s="37" t="s">
        <v>41</v>
      </c>
    </row>
    <row r="25" customHeight="1" spans="1:8">
      <c r="A25" s="37" t="s">
        <v>122</v>
      </c>
      <c r="B25" s="37" t="s">
        <v>123</v>
      </c>
      <c r="C25" s="37" t="s">
        <v>101</v>
      </c>
      <c r="D25" s="37" t="s">
        <v>102</v>
      </c>
      <c r="E25" s="38">
        <f t="shared" si="0"/>
        <v>0.2</v>
      </c>
      <c r="F25" s="38">
        <v>0</v>
      </c>
      <c r="G25" s="38">
        <v>0.2</v>
      </c>
      <c r="H25" s="37" t="s">
        <v>41</v>
      </c>
    </row>
    <row r="26" customHeight="1" spans="1:8">
      <c r="A26" s="37" t="s">
        <v>124</v>
      </c>
      <c r="B26" s="37" t="s">
        <v>125</v>
      </c>
      <c r="C26" s="37" t="s">
        <v>126</v>
      </c>
      <c r="D26" s="37" t="s">
        <v>125</v>
      </c>
      <c r="E26" s="38">
        <f t="shared" si="0"/>
        <v>0.75</v>
      </c>
      <c r="F26" s="38">
        <v>0</v>
      </c>
      <c r="G26" s="38">
        <v>0.75</v>
      </c>
      <c r="H26" s="37" t="s">
        <v>41</v>
      </c>
    </row>
    <row r="27" customHeight="1" spans="1:8">
      <c r="A27" s="37" t="s">
        <v>127</v>
      </c>
      <c r="B27" s="37" t="s">
        <v>128</v>
      </c>
      <c r="C27" s="37" t="s">
        <v>129</v>
      </c>
      <c r="D27" s="37" t="s">
        <v>128</v>
      </c>
      <c r="E27" s="38">
        <f t="shared" si="0"/>
        <v>0.5</v>
      </c>
      <c r="F27" s="38">
        <v>0</v>
      </c>
      <c r="G27" s="38">
        <v>0.5</v>
      </c>
      <c r="H27" s="37" t="s">
        <v>41</v>
      </c>
    </row>
    <row r="28" customHeight="1" spans="1:8">
      <c r="A28" s="37" t="s">
        <v>130</v>
      </c>
      <c r="B28" s="37" t="s">
        <v>131</v>
      </c>
      <c r="C28" s="37" t="s">
        <v>132</v>
      </c>
      <c r="D28" s="37" t="s">
        <v>131</v>
      </c>
      <c r="E28" s="38">
        <f t="shared" si="0"/>
        <v>4</v>
      </c>
      <c r="F28" s="38">
        <v>0</v>
      </c>
      <c r="G28" s="38">
        <v>4</v>
      </c>
      <c r="H28" s="37" t="s">
        <v>41</v>
      </c>
    </row>
    <row r="29" customHeight="1" spans="1:8">
      <c r="A29" s="37" t="s">
        <v>133</v>
      </c>
      <c r="B29" s="37" t="s">
        <v>134</v>
      </c>
      <c r="C29" s="37" t="s">
        <v>107</v>
      </c>
      <c r="D29" s="37" t="s">
        <v>108</v>
      </c>
      <c r="E29" s="38">
        <f t="shared" si="0"/>
        <v>0</v>
      </c>
      <c r="F29" s="38">
        <v>0</v>
      </c>
      <c r="G29" s="38">
        <v>0</v>
      </c>
      <c r="H29" s="37" t="s">
        <v>41</v>
      </c>
    </row>
    <row r="30" customHeight="1" spans="1:8">
      <c r="A30" s="37" t="s">
        <v>135</v>
      </c>
      <c r="B30" s="37" t="s">
        <v>108</v>
      </c>
      <c r="C30" s="37" t="s">
        <v>107</v>
      </c>
      <c r="D30" s="37" t="s">
        <v>108</v>
      </c>
      <c r="E30" s="38">
        <f t="shared" si="0"/>
        <v>0</v>
      </c>
      <c r="F30" s="38">
        <v>0</v>
      </c>
      <c r="G30" s="38">
        <v>0</v>
      </c>
      <c r="H30" s="37" t="s">
        <v>41</v>
      </c>
    </row>
    <row r="31" customHeight="1" spans="1:8">
      <c r="A31" s="37" t="s">
        <v>136</v>
      </c>
      <c r="B31" s="37" t="s">
        <v>137</v>
      </c>
      <c r="C31" s="37" t="s">
        <v>101</v>
      </c>
      <c r="D31" s="37" t="s">
        <v>102</v>
      </c>
      <c r="E31" s="38">
        <f t="shared" si="0"/>
        <v>5.5</v>
      </c>
      <c r="F31" s="38">
        <v>0</v>
      </c>
      <c r="G31" s="38">
        <v>5.5</v>
      </c>
      <c r="H31" s="37" t="s">
        <v>41</v>
      </c>
    </row>
    <row r="32" customHeight="1" spans="1:8">
      <c r="A32" s="37" t="s">
        <v>138</v>
      </c>
      <c r="B32" s="37" t="s">
        <v>139</v>
      </c>
      <c r="C32" s="37" t="s">
        <v>140</v>
      </c>
      <c r="D32" s="37" t="s">
        <v>139</v>
      </c>
      <c r="E32" s="38">
        <f t="shared" si="0"/>
        <v>3.6</v>
      </c>
      <c r="F32" s="38">
        <v>0</v>
      </c>
      <c r="G32" s="38">
        <v>3.6</v>
      </c>
      <c r="H32" s="37" t="s">
        <v>41</v>
      </c>
    </row>
    <row r="33" customHeight="1" spans="1:8">
      <c r="A33" s="37" t="s">
        <v>141</v>
      </c>
      <c r="B33" s="37" t="s">
        <v>142</v>
      </c>
      <c r="C33" s="37" t="s">
        <v>101</v>
      </c>
      <c r="D33" s="37" t="s">
        <v>102</v>
      </c>
      <c r="E33" s="38">
        <f t="shared" si="0"/>
        <v>8.3</v>
      </c>
      <c r="F33" s="38">
        <v>1.8</v>
      </c>
      <c r="G33" s="38">
        <v>6.5</v>
      </c>
      <c r="H33" s="37" t="s">
        <v>41</v>
      </c>
    </row>
    <row r="34" customHeight="1" spans="1:8">
      <c r="A34" s="37" t="s">
        <v>143</v>
      </c>
      <c r="B34" s="37" t="s">
        <v>144</v>
      </c>
      <c r="C34" s="37" t="s">
        <v>145</v>
      </c>
      <c r="D34" s="37" t="s">
        <v>144</v>
      </c>
      <c r="E34" s="38">
        <f t="shared" si="0"/>
        <v>0.5</v>
      </c>
      <c r="F34" s="38">
        <v>0</v>
      </c>
      <c r="G34" s="38">
        <v>0.5</v>
      </c>
      <c r="H34" s="37" t="s">
        <v>41</v>
      </c>
    </row>
    <row r="35" customHeight="1" spans="1:8">
      <c r="A35" s="37" t="s">
        <v>146</v>
      </c>
      <c r="B35" s="37" t="s">
        <v>147</v>
      </c>
      <c r="C35" s="37" t="s">
        <v>34</v>
      </c>
      <c r="D35" s="37" t="s">
        <v>34</v>
      </c>
      <c r="E35" s="38">
        <f t="shared" si="0"/>
        <v>3.1454</v>
      </c>
      <c r="F35" s="38">
        <v>3.1454</v>
      </c>
      <c r="G35" s="38">
        <v>0</v>
      </c>
      <c r="H35" s="37" t="s">
        <v>34</v>
      </c>
    </row>
    <row r="36" customHeight="1" spans="1:8">
      <c r="A36" s="37" t="s">
        <v>148</v>
      </c>
      <c r="B36" s="37" t="s">
        <v>149</v>
      </c>
      <c r="C36" s="37" t="s">
        <v>150</v>
      </c>
      <c r="D36" s="37" t="s">
        <v>151</v>
      </c>
      <c r="E36" s="38">
        <f t="shared" si="0"/>
        <v>3.1454</v>
      </c>
      <c r="F36" s="38">
        <v>3.1454</v>
      </c>
      <c r="G36" s="38">
        <v>0</v>
      </c>
      <c r="H36" s="37" t="s">
        <v>41</v>
      </c>
    </row>
    <row r="37" customHeight="1" spans="1:8">
      <c r="A37" s="37" t="s">
        <v>152</v>
      </c>
      <c r="B37" s="37" t="s">
        <v>153</v>
      </c>
      <c r="C37" s="37" t="s">
        <v>154</v>
      </c>
      <c r="D37" s="37" t="s">
        <v>155</v>
      </c>
      <c r="E37" s="38">
        <f t="shared" si="0"/>
        <v>0</v>
      </c>
      <c r="F37" s="38">
        <v>0</v>
      </c>
      <c r="G37" s="38">
        <v>0</v>
      </c>
      <c r="H37" s="37" t="s">
        <v>41</v>
      </c>
    </row>
    <row r="38" customHeight="1" spans="1:8">
      <c r="A38" s="37" t="s">
        <v>156</v>
      </c>
      <c r="B38" s="37" t="s">
        <v>157</v>
      </c>
      <c r="C38" s="37" t="s">
        <v>34</v>
      </c>
      <c r="D38" s="37" t="s">
        <v>34</v>
      </c>
      <c r="E38" s="38">
        <f t="shared" si="0"/>
        <v>0</v>
      </c>
      <c r="F38" s="38">
        <v>0</v>
      </c>
      <c r="G38" s="38">
        <v>0</v>
      </c>
      <c r="H38" s="37" t="s">
        <v>34</v>
      </c>
    </row>
    <row r="39" customHeight="1" spans="1:8">
      <c r="A39" s="37" t="s">
        <v>158</v>
      </c>
      <c r="B39" s="37" t="s">
        <v>159</v>
      </c>
      <c r="C39" s="37" t="s">
        <v>160</v>
      </c>
      <c r="D39" s="37" t="s">
        <v>161</v>
      </c>
      <c r="E39" s="38">
        <f t="shared" si="0"/>
        <v>0</v>
      </c>
      <c r="F39" s="38">
        <v>0</v>
      </c>
      <c r="G39" s="38">
        <v>0</v>
      </c>
      <c r="H39" s="37" t="s">
        <v>41</v>
      </c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2222222222222" defaultRowHeight="12.75" customHeight="1"/>
  <cols>
    <col min="1" max="1" width="27.8777777777778" customWidth="1"/>
    <col min="2" max="2" width="23.3777777777778" customWidth="1"/>
    <col min="3" max="3" width="35.1222222222222" customWidth="1"/>
    <col min="4" max="4" width="28.6222222222222" customWidth="1"/>
    <col min="5" max="5" width="42.6222222222222" customWidth="1"/>
    <col min="6" max="6" width="26" customWidth="1"/>
    <col min="7" max="7" width="39.6222222222222" customWidth="1"/>
    <col min="8" max="8" width="24.1222222222222" customWidth="1"/>
    <col min="9" max="9" width="9.12222222222222" customWidth="1"/>
  </cols>
  <sheetData>
    <row r="1" ht="22.5" customHeight="1" spans="1:8">
      <c r="A1" s="9" t="s">
        <v>18</v>
      </c>
      <c r="B1" s="10"/>
      <c r="C1" s="10"/>
      <c r="D1" s="10"/>
      <c r="E1" s="10"/>
      <c r="F1" s="10"/>
      <c r="G1" s="10"/>
      <c r="H1" s="11"/>
    </row>
    <row r="2" ht="22.5" customHeight="1" spans="1:8">
      <c r="A2" s="12" t="s">
        <v>164</v>
      </c>
      <c r="B2" s="12"/>
      <c r="C2" s="12"/>
      <c r="D2" s="12"/>
      <c r="E2" s="12"/>
      <c r="F2" s="12"/>
      <c r="G2" s="12"/>
      <c r="H2" s="12"/>
    </row>
    <row r="3" ht="22.5" customHeight="1" spans="1:8">
      <c r="A3" s="13"/>
      <c r="B3" s="13"/>
      <c r="C3" s="14"/>
      <c r="D3" s="14"/>
      <c r="E3" s="15"/>
      <c r="F3" s="15"/>
      <c r="G3" s="15"/>
      <c r="H3" s="16" t="s">
        <v>26</v>
      </c>
    </row>
    <row r="4" ht="22.5" customHeight="1" spans="1:8">
      <c r="A4" s="17" t="s">
        <v>165</v>
      </c>
      <c r="B4" s="17"/>
      <c r="C4" s="17" t="s">
        <v>166</v>
      </c>
      <c r="D4" s="17"/>
      <c r="E4" s="17"/>
      <c r="F4" s="17"/>
      <c r="G4" s="17"/>
      <c r="H4" s="17"/>
    </row>
    <row r="5" ht="22.5" customHeight="1" spans="1:8">
      <c r="A5" s="17" t="s">
        <v>167</v>
      </c>
      <c r="B5" s="17" t="s">
        <v>168</v>
      </c>
      <c r="C5" s="17" t="s">
        <v>169</v>
      </c>
      <c r="D5" s="18" t="s">
        <v>168</v>
      </c>
      <c r="E5" s="17" t="s">
        <v>170</v>
      </c>
      <c r="F5" s="17" t="s">
        <v>168</v>
      </c>
      <c r="G5" s="17" t="s">
        <v>171</v>
      </c>
      <c r="H5" s="17" t="s">
        <v>168</v>
      </c>
    </row>
    <row r="6" ht="22.5" customHeight="1" spans="1:8">
      <c r="A6" s="19" t="s">
        <v>172</v>
      </c>
      <c r="B6" s="20"/>
      <c r="C6" s="21" t="s">
        <v>173</v>
      </c>
      <c r="D6" s="22"/>
      <c r="E6" s="23" t="s">
        <v>174</v>
      </c>
      <c r="F6" s="23"/>
      <c r="G6" s="24" t="s">
        <v>175</v>
      </c>
      <c r="H6" s="22"/>
    </row>
    <row r="7" ht="22.5" customHeight="1" spans="1:8">
      <c r="A7" s="25"/>
      <c r="B7" s="20"/>
      <c r="C7" s="21" t="s">
        <v>176</v>
      </c>
      <c r="D7" s="22"/>
      <c r="E7" s="24" t="s">
        <v>177</v>
      </c>
      <c r="F7" s="24"/>
      <c r="G7" s="24" t="s">
        <v>178</v>
      </c>
      <c r="H7" s="22"/>
    </row>
    <row r="8" ht="22.5" customHeight="1" spans="1:10">
      <c r="A8" s="25"/>
      <c r="B8" s="20"/>
      <c r="C8" s="21" t="s">
        <v>179</v>
      </c>
      <c r="D8" s="22"/>
      <c r="E8" s="24" t="s">
        <v>180</v>
      </c>
      <c r="F8" s="24"/>
      <c r="G8" s="24" t="s">
        <v>181</v>
      </c>
      <c r="H8" s="22"/>
      <c r="J8" s="1"/>
    </row>
    <row r="9" ht="22.5" customHeight="1" spans="1:8">
      <c r="A9" s="19"/>
      <c r="B9" s="20"/>
      <c r="C9" s="21" t="s">
        <v>182</v>
      </c>
      <c r="D9" s="22"/>
      <c r="E9" s="24" t="s">
        <v>183</v>
      </c>
      <c r="F9" s="24"/>
      <c r="G9" s="24" t="s">
        <v>184</v>
      </c>
      <c r="H9" s="22"/>
    </row>
    <row r="10" ht="22.5" customHeight="1" spans="1:9">
      <c r="A10" s="19"/>
      <c r="B10" s="20"/>
      <c r="C10" s="21" t="s">
        <v>185</v>
      </c>
      <c r="D10" s="22"/>
      <c r="E10" s="24" t="s">
        <v>186</v>
      </c>
      <c r="F10" s="24"/>
      <c r="G10" s="24" t="s">
        <v>187</v>
      </c>
      <c r="H10" s="22"/>
      <c r="I10" s="1"/>
    </row>
    <row r="11" ht="22.5" customHeight="1" spans="1:9">
      <c r="A11" s="25"/>
      <c r="B11" s="20"/>
      <c r="C11" s="21" t="s">
        <v>188</v>
      </c>
      <c r="D11" s="22"/>
      <c r="E11" s="24" t="s">
        <v>189</v>
      </c>
      <c r="F11" s="24"/>
      <c r="G11" s="24" t="s">
        <v>190</v>
      </c>
      <c r="H11" s="22"/>
      <c r="I11" s="1"/>
    </row>
    <row r="12" ht="22.5" customHeight="1" spans="1:9">
      <c r="A12" s="25"/>
      <c r="B12" s="20"/>
      <c r="C12" s="21" t="s">
        <v>191</v>
      </c>
      <c r="D12" s="22"/>
      <c r="E12" s="24" t="s">
        <v>177</v>
      </c>
      <c r="F12" s="24"/>
      <c r="G12" s="24" t="s">
        <v>192</v>
      </c>
      <c r="H12" s="22"/>
      <c r="I12" s="1"/>
    </row>
    <row r="13" ht="22.5" customHeight="1" spans="1:9">
      <c r="A13" s="26"/>
      <c r="B13" s="20"/>
      <c r="C13" s="21" t="s">
        <v>193</v>
      </c>
      <c r="D13" s="22"/>
      <c r="E13" s="24" t="s">
        <v>180</v>
      </c>
      <c r="F13" s="24"/>
      <c r="G13" s="24" t="s">
        <v>194</v>
      </c>
      <c r="H13" s="22"/>
      <c r="I13" s="1"/>
    </row>
    <row r="14" ht="22.5" customHeight="1" spans="1:8">
      <c r="A14" s="26"/>
      <c r="B14" s="20"/>
      <c r="C14" s="21" t="s">
        <v>195</v>
      </c>
      <c r="D14" s="22"/>
      <c r="E14" s="24" t="s">
        <v>183</v>
      </c>
      <c r="F14" s="24"/>
      <c r="G14" s="24" t="s">
        <v>196</v>
      </c>
      <c r="H14" s="22"/>
    </row>
    <row r="15" ht="22.5" customHeight="1" spans="1:8">
      <c r="A15" s="26"/>
      <c r="B15" s="20"/>
      <c r="C15" s="21" t="s">
        <v>197</v>
      </c>
      <c r="D15" s="22"/>
      <c r="E15" s="24" t="s">
        <v>198</v>
      </c>
      <c r="F15" s="24"/>
      <c r="G15" s="24" t="s">
        <v>199</v>
      </c>
      <c r="H15" s="22"/>
    </row>
    <row r="16" ht="22.5" customHeight="1" spans="1:10">
      <c r="A16" s="8"/>
      <c r="B16" s="27"/>
      <c r="C16" s="21" t="s">
        <v>200</v>
      </c>
      <c r="D16" s="22"/>
      <c r="E16" s="24" t="s">
        <v>201</v>
      </c>
      <c r="F16" s="24"/>
      <c r="G16" s="24" t="s">
        <v>202</v>
      </c>
      <c r="H16" s="22"/>
      <c r="J16" s="1"/>
    </row>
    <row r="17" ht="22.5" customHeight="1" spans="1:8">
      <c r="A17" s="28"/>
      <c r="B17" s="27"/>
      <c r="C17" s="21" t="s">
        <v>203</v>
      </c>
      <c r="D17" s="22"/>
      <c r="E17" s="24" t="s">
        <v>204</v>
      </c>
      <c r="F17" s="24"/>
      <c r="G17" s="24" t="s">
        <v>203</v>
      </c>
      <c r="H17" s="22"/>
    </row>
    <row r="18" ht="22.5" customHeight="1" spans="1:8">
      <c r="A18" s="28"/>
      <c r="B18" s="27"/>
      <c r="C18" s="21" t="s">
        <v>205</v>
      </c>
      <c r="D18" s="22"/>
      <c r="E18" s="24" t="s">
        <v>206</v>
      </c>
      <c r="F18" s="24"/>
      <c r="G18" s="24" t="s">
        <v>207</v>
      </c>
      <c r="H18" s="22"/>
    </row>
    <row r="19" ht="22.5" customHeight="1" spans="1:8">
      <c r="A19" s="26"/>
      <c r="B19" s="27"/>
      <c r="C19" s="21" t="s">
        <v>208</v>
      </c>
      <c r="D19" s="22"/>
      <c r="E19" s="24" t="s">
        <v>209</v>
      </c>
      <c r="F19" s="24"/>
      <c r="G19" s="24" t="s">
        <v>210</v>
      </c>
      <c r="H19" s="22"/>
    </row>
    <row r="20" ht="22.5" customHeight="1" spans="1:8">
      <c r="A20" s="26"/>
      <c r="B20" s="20"/>
      <c r="C20" s="21"/>
      <c r="D20" s="22"/>
      <c r="E20" s="24" t="s">
        <v>211</v>
      </c>
      <c r="F20" s="24"/>
      <c r="G20" s="24" t="s">
        <v>212</v>
      </c>
      <c r="H20" s="22"/>
    </row>
    <row r="21" ht="22.5" customHeight="1" spans="1:8">
      <c r="A21" s="8"/>
      <c r="B21" s="20"/>
      <c r="C21" s="28"/>
      <c r="D21" s="22"/>
      <c r="E21" s="24" t="s">
        <v>213</v>
      </c>
      <c r="F21" s="24"/>
      <c r="G21" s="24"/>
      <c r="H21" s="22"/>
    </row>
    <row r="22" ht="18" customHeight="1" spans="1:8">
      <c r="A22" s="28"/>
      <c r="B22" s="20"/>
      <c r="C22" s="28"/>
      <c r="D22" s="22"/>
      <c r="E22" s="29" t="s">
        <v>214</v>
      </c>
      <c r="F22" s="29"/>
      <c r="G22" s="29"/>
      <c r="H22" s="22"/>
    </row>
    <row r="23" ht="19.5" customHeight="1" spans="1:8">
      <c r="A23" s="28"/>
      <c r="B23" s="20"/>
      <c r="C23" s="28"/>
      <c r="D23" s="22"/>
      <c r="E23" s="29" t="s">
        <v>215</v>
      </c>
      <c r="F23" s="29"/>
      <c r="G23" s="29"/>
      <c r="H23" s="22"/>
    </row>
    <row r="24" ht="21.75" customHeight="1" spans="1:8">
      <c r="A24" s="28"/>
      <c r="B24" s="20"/>
      <c r="C24" s="21"/>
      <c r="D24" s="30"/>
      <c r="E24" s="29" t="s">
        <v>216</v>
      </c>
      <c r="F24" s="29"/>
      <c r="G24" s="29"/>
      <c r="H24" s="22"/>
    </row>
    <row r="25" ht="21.75" customHeight="1" spans="1:8">
      <c r="A25" s="28"/>
      <c r="B25" s="20"/>
      <c r="C25" s="21"/>
      <c r="D25" s="30"/>
      <c r="E25" s="29"/>
      <c r="F25" s="29"/>
      <c r="G25" s="29"/>
      <c r="H25" s="22"/>
    </row>
    <row r="26" ht="23.25" customHeight="1" spans="1:8">
      <c r="A26" s="28"/>
      <c r="B26" s="20"/>
      <c r="C26" s="21"/>
      <c r="D26" s="30"/>
      <c r="E26" s="19"/>
      <c r="F26" s="19"/>
      <c r="G26" s="19"/>
      <c r="H26" s="31"/>
    </row>
    <row r="27" ht="18" customHeight="1" spans="1:8">
      <c r="A27" s="18" t="s">
        <v>217</v>
      </c>
      <c r="B27" s="27">
        <f>SUM(B6,B9,B10,B12,B13,B14,B15)</f>
        <v>0</v>
      </c>
      <c r="C27" s="18" t="s">
        <v>218</v>
      </c>
      <c r="D27" s="30">
        <f>SUM(D6:D20)</f>
        <v>0</v>
      </c>
      <c r="E27" s="18" t="s">
        <v>218</v>
      </c>
      <c r="F27" s="18"/>
      <c r="G27" s="18" t="s">
        <v>218</v>
      </c>
      <c r="H27" s="31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6"/>
  <sheetViews>
    <sheetView showGridLines="0" showZeros="0" workbookViewId="0">
      <selection activeCell="A5" sqref="$A5:$XFD5"/>
    </sheetView>
  </sheetViews>
  <sheetFormatPr defaultColWidth="9.12222222222222" defaultRowHeight="12.75" customHeight="1" outlineLevelCol="2"/>
  <cols>
    <col min="1" max="1" width="25.1222222222222" customWidth="1"/>
    <col min="2" max="2" width="86.1222222222222" customWidth="1"/>
    <col min="3" max="3" width="36.8777777777778" customWidth="1"/>
    <col min="4" max="16383" width="9.12222222222222" customWidth="1"/>
  </cols>
  <sheetData>
    <row r="1" ht="30" customHeight="1" spans="1:1">
      <c r="A1" s="1" t="s">
        <v>22</v>
      </c>
    </row>
    <row r="2" ht="28.5" customHeight="1" spans="1:3">
      <c r="A2" s="2" t="s">
        <v>219</v>
      </c>
      <c r="B2" s="2"/>
      <c r="C2" s="2"/>
    </row>
    <row r="3" ht="22.5" customHeight="1"/>
    <row r="4" ht="22.5" customHeight="1" spans="1:3">
      <c r="A4" s="3" t="s">
        <v>220</v>
      </c>
      <c r="B4" s="4" t="s">
        <v>221</v>
      </c>
      <c r="C4" s="3" t="s">
        <v>222</v>
      </c>
    </row>
    <row r="5" customHeight="1" spans="1:3">
      <c r="A5" s="5">
        <v>504001</v>
      </c>
      <c r="B5" s="6" t="s">
        <v>223</v>
      </c>
      <c r="C5" s="7">
        <v>4</v>
      </c>
    </row>
    <row r="6" customHeight="1" spans="1:3">
      <c r="A6" s="5">
        <v>504001</v>
      </c>
      <c r="B6" s="6" t="s">
        <v>224</v>
      </c>
      <c r="C6" s="7">
        <v>4</v>
      </c>
    </row>
    <row r="7" customHeight="1" spans="1:3">
      <c r="A7" s="5">
        <v>504001</v>
      </c>
      <c r="B7" s="6" t="s">
        <v>225</v>
      </c>
      <c r="C7" s="7">
        <v>4</v>
      </c>
    </row>
    <row r="8" customHeight="1" spans="1:3">
      <c r="A8" s="5">
        <v>504001</v>
      </c>
      <c r="B8" s="6" t="s">
        <v>226</v>
      </c>
      <c r="C8" s="7">
        <v>16</v>
      </c>
    </row>
    <row r="9" customHeight="1" spans="1:3">
      <c r="A9" s="8"/>
      <c r="B9" s="8"/>
      <c r="C9" s="8"/>
    </row>
    <row r="10" customHeight="1" spans="1:3">
      <c r="A10" s="8"/>
      <c r="B10" s="8"/>
      <c r="C10" s="8"/>
    </row>
    <row r="11" customHeight="1" spans="1:3">
      <c r="A11" s="8"/>
      <c r="B11" s="8"/>
      <c r="C11" s="8"/>
    </row>
    <row r="12" customHeight="1" spans="1:3">
      <c r="A12" s="8"/>
      <c r="B12" s="8"/>
      <c r="C12" s="8"/>
    </row>
    <row r="13" customHeight="1" spans="1:2">
      <c r="A13" s="1"/>
      <c r="B13" s="1"/>
    </row>
    <row r="14" customHeight="1" spans="1:3">
      <c r="A14" s="1"/>
      <c r="B14" s="1"/>
      <c r="C14" s="1"/>
    </row>
    <row r="15" customHeight="1" spans="1:3">
      <c r="A15" s="1"/>
      <c r="B15" s="1"/>
      <c r="C15" s="1"/>
    </row>
    <row r="16" customHeight="1" spans="2:2">
      <c r="B16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dulihan</dc:creator>
  <cp:lastModifiedBy>lenovo01</cp:lastModifiedBy>
  <cp:revision>1</cp:revision>
  <dcterms:created xsi:type="dcterms:W3CDTF">2018-01-09T01:56:00Z</dcterms:created>
  <dcterms:modified xsi:type="dcterms:W3CDTF">2022-04-21T01:34:12Z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4874E6EBB8334E599E2DC4EA98EBCA5A</vt:lpwstr>
  </property>
  <property fmtid="{D5CDD505-2E9C-101B-9397-08002B2CF9AE}" pid="4" name="KSOReadingLayout">
    <vt:bool>true</vt:bool>
  </property>
  <property fmtid="{D5CDD505-2E9C-101B-9397-08002B2CF9AE}" pid="5" name="commondata">
    <vt:lpwstr>eyJoZGlkIjoiMWQ1ZmFhZWZiZWY1ZDZjMzYzNGViYzk3MTYzNTkwYjEifQ==</vt:lpwstr>
  </property>
</Properties>
</file>